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4"/>
  <workbookPr defaultThemeVersion="124226"/>
  <mc:AlternateContent xmlns:mc="http://schemas.openxmlformats.org/markup-compatibility/2006">
    <mc:Choice Requires="x15">
      <x15ac:absPath xmlns:x15ac="http://schemas.microsoft.com/office/spreadsheetml/2010/11/ac" url="I:\MKE\OPIRDATA\ALL_OPIR\12-Toolkit and Score Card\Toolkit\TOOL KIT-2023\"/>
    </mc:Choice>
  </mc:AlternateContent>
  <xr:revisionPtr revIDLastSave="0" documentId="13_ncr:1_{20E034ED-DABF-491F-91C8-6ACABCAF4A01}" xr6:coauthVersionLast="36" xr6:coauthVersionMax="36" xr10:uidLastSave="{00000000-0000-0000-0000-000000000000}"/>
  <bookViews>
    <workbookView xWindow="0" yWindow="0" windowWidth="19200" windowHeight="6465" tabRatio="636" xr2:uid="{00000000-000D-0000-FFFF-FFFF00000000}"/>
  </bookViews>
  <sheets>
    <sheet name="Cover" sheetId="28" r:id="rId1"/>
    <sheet name="Table of Content" sheetId="46" r:id="rId2"/>
    <sheet name="Table 1 Student Faculty Ratios" sheetId="58" r:id="rId3"/>
    <sheet name="Table 1 - SFR FY2022" sheetId="84" r:id="rId4"/>
    <sheet name="Table 2 Highest Enrolled Course" sheetId="5" r:id="rId5"/>
    <sheet name="T-2A 100 Highest Enrolled" sheetId="85" r:id="rId6"/>
    <sheet name="Table 2B-Top 50 crse by campus" sheetId="86" r:id="rId7"/>
    <sheet name="Table 3 Course Sections Offered" sheetId="9" r:id="rId8"/>
    <sheet name="T-3 Active and Cancelled" sheetId="87" r:id="rId9"/>
    <sheet name="Table 4 Degree Program Enrlmnt " sheetId="13" r:id="rId10"/>
    <sheet name="T-4 Program Enrollment" sheetId="82" r:id="rId11"/>
    <sheet name="Table 5 Awards by Type" sheetId="20" r:id="rId12"/>
    <sheet name="T5-Awards 2018-22" sheetId="65" r:id="rId13"/>
    <sheet name="Table 6 Program Transfers" sheetId="21" r:id="rId14"/>
    <sheet name="T-6 FY22 Program Transfers" sheetId="83" r:id="rId15"/>
    <sheet name="Table 7 Four-Year GradTrns Rate" sheetId="23" r:id="rId16"/>
    <sheet name="T-7 grad-transfer rate" sheetId="76" r:id="rId17"/>
    <sheet name="Table 8 Credits &amp;Time to Award" sheetId="24" r:id="rId18"/>
    <sheet name="T-8 Credit Time to Award" sheetId="66" r:id="rId19"/>
    <sheet name="Table 9 Top Producing Awards" sheetId="25" r:id="rId20"/>
    <sheet name="T-9A Top Producing in FY22" sheetId="67" r:id="rId21"/>
    <sheet name="T-9B-FY22 TOP 5-Yr Trend" sheetId="68" r:id="rId22"/>
    <sheet name="Table 10 Low Producing Awards" sheetId="26" r:id="rId23"/>
    <sheet name="T 10-FY22 Low 5-Yr Trend" sheetId="69" r:id="rId24"/>
  </sheets>
  <definedNames>
    <definedName name="_2018_TK3_Top_enrollment_Course_List_Campus" localSheetId="23">#REF!</definedName>
    <definedName name="_2018_TK3_Top_enrollment_Course_List_Campus" localSheetId="5">#REF!</definedName>
    <definedName name="_2018_TK3_Top_enrollment_Course_List_Campus" localSheetId="8">#REF!</definedName>
    <definedName name="_2018_TK3_Top_enrollment_Course_List_Campus" localSheetId="10">#REF!</definedName>
    <definedName name="_2018_TK3_Top_enrollment_Course_List_Campus" localSheetId="12">#REF!</definedName>
    <definedName name="_2018_TK3_Top_enrollment_Course_List_Campus" localSheetId="14">#REF!</definedName>
    <definedName name="_2018_TK3_Top_enrollment_Course_List_Campus" localSheetId="18">#REF!</definedName>
    <definedName name="_2018_TK3_Top_enrollment_Course_List_Campus" localSheetId="20">#REF!</definedName>
    <definedName name="_2018_TK3_Top_enrollment_Course_List_Campus" localSheetId="21">#REF!</definedName>
    <definedName name="_2018_TK3_Top_enrollment_Course_List_Campus" localSheetId="2">#REF!</definedName>
    <definedName name="_2018_TK3_Top_enrollment_Course_List_Campus" localSheetId="1">#REF!</definedName>
    <definedName name="_2018_TK3_Top_enrollment_Course_List_Campus">#REF!</definedName>
    <definedName name="_xlnm._FilterDatabase" localSheetId="8" hidden="1">'T-3 Active and Cancelled'!$A$3:$AC$4</definedName>
    <definedName name="_xlnm._FilterDatabase" localSheetId="10" hidden="1">'T-4 Program Enrollment'!$C$3:$M$309</definedName>
    <definedName name="_xlnm._FilterDatabase" localSheetId="12" hidden="1">'T5-Awards 2018-22'!$A$1:$S$153</definedName>
    <definedName name="_xlnm._FilterDatabase" localSheetId="14" hidden="1">'T-6 FY22 Program Transfers'!#REF!</definedName>
    <definedName name="_xlnm._FilterDatabase" localSheetId="18" hidden="1">'T-8 Credit Time to Award'!#REF!</definedName>
    <definedName name="_xlnm._FilterDatabase" localSheetId="20" hidden="1">'T-9A Top Producing in FY22'!#REF!</definedName>
    <definedName name="a" localSheetId="23">#REF!</definedName>
    <definedName name="a" localSheetId="8">#REF!</definedName>
    <definedName name="a" localSheetId="10">#REF!</definedName>
    <definedName name="a" localSheetId="12">#REF!</definedName>
    <definedName name="a" localSheetId="14">#REF!</definedName>
    <definedName name="a" localSheetId="18">#REF!</definedName>
    <definedName name="a" localSheetId="20">#REF!</definedName>
    <definedName name="a" localSheetId="21">#REF!</definedName>
    <definedName name="A">'Table 3 Course Sections Offered'!$MW$4</definedName>
    <definedName name="AA" localSheetId="23">#REF!</definedName>
    <definedName name="AA" localSheetId="5">#REF!</definedName>
    <definedName name="AA" localSheetId="8">#REF!</definedName>
    <definedName name="AA" localSheetId="10">#REF!</definedName>
    <definedName name="AA" localSheetId="12">#REF!</definedName>
    <definedName name="AA" localSheetId="14">#REF!</definedName>
    <definedName name="AA" localSheetId="18">#REF!</definedName>
    <definedName name="AA" localSheetId="20">#REF!</definedName>
    <definedName name="AA" localSheetId="21">#REF!</definedName>
    <definedName name="AA" localSheetId="2">#REF!</definedName>
    <definedName name="AA" localSheetId="1">#REF!</definedName>
    <definedName name="AA">#REF!</definedName>
    <definedName name="AAA" localSheetId="23">#REF!</definedName>
    <definedName name="AAA" localSheetId="5">#REF!</definedName>
    <definedName name="AAA" localSheetId="8">#REF!</definedName>
    <definedName name="AAA" localSheetId="10">#REF!</definedName>
    <definedName name="AAA" localSheetId="12">#REF!</definedName>
    <definedName name="AAA" localSheetId="14">#REF!</definedName>
    <definedName name="AAA" localSheetId="16">#REF!</definedName>
    <definedName name="AAA" localSheetId="18">#REF!</definedName>
    <definedName name="AAA" localSheetId="20">#REF!</definedName>
    <definedName name="AAA" localSheetId="21">#REF!</definedName>
    <definedName name="AAA" localSheetId="4">#REF!</definedName>
    <definedName name="AAA" localSheetId="7">#REF!</definedName>
    <definedName name="AAA" localSheetId="1">#REF!</definedName>
    <definedName name="AAA">#REF!</definedName>
    <definedName name="abd" localSheetId="23">#REF!</definedName>
    <definedName name="abd" localSheetId="8">#REF!</definedName>
    <definedName name="abd" localSheetId="10">#REF!</definedName>
    <definedName name="abd" localSheetId="12">#REF!</definedName>
    <definedName name="abd" localSheetId="14">#REF!</definedName>
    <definedName name="abd" localSheetId="18">#REF!</definedName>
    <definedName name="abd" localSheetId="20">#REF!</definedName>
    <definedName name="abd" localSheetId="21">#REF!</definedName>
    <definedName name="abd">#REF!</definedName>
    <definedName name="ad" localSheetId="23">#REF!</definedName>
    <definedName name="ad" localSheetId="8">#REF!</definedName>
    <definedName name="ad" localSheetId="10">#REF!</definedName>
    <definedName name="ad" localSheetId="12">#REF!</definedName>
    <definedName name="ad" localSheetId="14">#REF!</definedName>
    <definedName name="ad" localSheetId="18">#REF!</definedName>
    <definedName name="ad" localSheetId="20">#REF!</definedName>
    <definedName name="ad" localSheetId="21">#REF!</definedName>
    <definedName name="ad">#REF!</definedName>
    <definedName name="as" localSheetId="23">#REF!</definedName>
    <definedName name="as" localSheetId="10">#REF!</definedName>
    <definedName name="as" localSheetId="12">#REF!</definedName>
    <definedName name="as" localSheetId="14">#REF!</definedName>
    <definedName name="as" localSheetId="18">#REF!</definedName>
    <definedName name="as">#REF!</definedName>
    <definedName name="AY_18_data" localSheetId="23">#REF!</definedName>
    <definedName name="AY_18_data" localSheetId="5">#REF!</definedName>
    <definedName name="AY_18_data" localSheetId="8">#REF!</definedName>
    <definedName name="AY_18_data" localSheetId="10">#REF!</definedName>
    <definedName name="AY_18_data" localSheetId="12">#REF!</definedName>
    <definedName name="AY_18_data" localSheetId="14">#REF!</definedName>
    <definedName name="AY_18_data" localSheetId="18">#REF!</definedName>
    <definedName name="AY_18_data" localSheetId="20">#REF!</definedName>
    <definedName name="AY_18_data" localSheetId="21">#REF!</definedName>
    <definedName name="AY_18_data">#REF!</definedName>
    <definedName name="Cain_Scorecard_transfers_who_grad" localSheetId="23">#REF!</definedName>
    <definedName name="Cain_Scorecard_transfers_who_grad" localSheetId="5">#REF!</definedName>
    <definedName name="Cain_Scorecard_transfers_who_grad" localSheetId="8">#REF!</definedName>
    <definedName name="Cain_Scorecard_transfers_who_grad" localSheetId="10">#REF!</definedName>
    <definedName name="Cain_Scorecard_transfers_who_grad" localSheetId="12">#REF!</definedName>
    <definedName name="Cain_Scorecard_transfers_who_grad" localSheetId="14">#REF!</definedName>
    <definedName name="Cain_Scorecard_transfers_who_grad" localSheetId="16">#REF!</definedName>
    <definedName name="Cain_Scorecard_transfers_who_grad" localSheetId="18">#REF!</definedName>
    <definedName name="Cain_Scorecard_transfers_who_grad" localSheetId="20">#REF!</definedName>
    <definedName name="Cain_Scorecard_transfers_who_grad" localSheetId="21">#REF!</definedName>
    <definedName name="Cain_Scorecard_transfers_who_grad" localSheetId="4">#REF!</definedName>
    <definedName name="Cain_Scorecard_transfers_who_grad" localSheetId="7">#REF!</definedName>
    <definedName name="Cain_Scorecard_transfers_who_grad" localSheetId="1">#REF!</definedName>
    <definedName name="Cain_Scorecard_transfers_who_grad">#REF!</definedName>
    <definedName name="d" localSheetId="23">#REF!</definedName>
    <definedName name="d" localSheetId="10">#REF!</definedName>
    <definedName name="d" localSheetId="12">#REF!</definedName>
    <definedName name="d" localSheetId="14">#REF!</definedName>
    <definedName name="d" localSheetId="18">#REF!</definedName>
    <definedName name="d">#REF!</definedName>
    <definedName name="grad" localSheetId="23">#REF!</definedName>
    <definedName name="grad" localSheetId="5">#REF!</definedName>
    <definedName name="grad" localSheetId="8">#REF!</definedName>
    <definedName name="grad" localSheetId="10">#REF!</definedName>
    <definedName name="grad" localSheetId="12">#REF!</definedName>
    <definedName name="grad" localSheetId="14">#REF!</definedName>
    <definedName name="grad" localSheetId="18">#REF!</definedName>
    <definedName name="grad" localSheetId="20">#REF!</definedName>
    <definedName name="grad" localSheetId="21">#REF!</definedName>
    <definedName name="grad" localSheetId="1">#REF!</definedName>
    <definedName name="grad">#REF!</definedName>
    <definedName name="High" localSheetId="23">#REF!</definedName>
    <definedName name="High" localSheetId="5">#REF!</definedName>
    <definedName name="High" localSheetId="8">#REF!</definedName>
    <definedName name="High" localSheetId="10">#REF!</definedName>
    <definedName name="High" localSheetId="12">#REF!</definedName>
    <definedName name="High" localSheetId="14">#REF!</definedName>
    <definedName name="High" localSheetId="18">#REF!</definedName>
    <definedName name="High" localSheetId="20">#REF!</definedName>
    <definedName name="High" localSheetId="21">#REF!</definedName>
    <definedName name="High" localSheetId="1">#REF!</definedName>
    <definedName name="High">#REF!</definedName>
    <definedName name="HIGHEST" localSheetId="23">#REF!</definedName>
    <definedName name="HIGHEST" localSheetId="5">#REF!</definedName>
    <definedName name="HIGHEST" localSheetId="8">#REF!</definedName>
    <definedName name="HIGHEST" localSheetId="10">#REF!</definedName>
    <definedName name="HIGHEST" localSheetId="12">#REF!</definedName>
    <definedName name="HIGHEST" localSheetId="14">#REF!</definedName>
    <definedName name="HIGHEST" localSheetId="16">#REF!</definedName>
    <definedName name="HIGHEST" localSheetId="18">#REF!</definedName>
    <definedName name="HIGHEST" localSheetId="20">#REF!</definedName>
    <definedName name="HIGHEST" localSheetId="21">#REF!</definedName>
    <definedName name="HIGHEST" localSheetId="4">#REF!</definedName>
    <definedName name="HIGHEST" localSheetId="7">#REF!</definedName>
    <definedName name="HIGHEST" localSheetId="1">#REF!</definedName>
    <definedName name="HIGHEST">#REF!</definedName>
    <definedName name="_xlnm.Print_Area" localSheetId="0">Cover!$A$1:$K$44</definedName>
    <definedName name="_xlnm.Print_Area" localSheetId="10">'T-4 Program Enrollment'!$A$1:$M$327</definedName>
    <definedName name="_xlnm.Print_Area" localSheetId="12">'T5-Awards 2018-22'!$A$1:$P$142</definedName>
    <definedName name="_xlnm.Print_Area" localSheetId="14">'T-6 FY22 Program Transfers'!$A$1:$G$129</definedName>
    <definedName name="_xlnm.Print_Area" localSheetId="20">'T-9A Top Producing in FY22'!$A$1:$K$72</definedName>
    <definedName name="_xlnm.Print_Area" localSheetId="1">'Table of Content'!$A$1:$K$30</definedName>
    <definedName name="_xlnm.Print_Titles" localSheetId="8">'T-3 Active and Cancelled'!$1:$4</definedName>
    <definedName name="_xlnm.Print_Titles" localSheetId="10">'T-4 Program Enrollment'!$1:$3</definedName>
    <definedName name="_xlnm.Print_Titles" localSheetId="12">'T5-Awards 2018-22'!$1:$3</definedName>
    <definedName name="rrr" localSheetId="23">#REF!</definedName>
    <definedName name="rrr" localSheetId="10">#REF!</definedName>
    <definedName name="rrr" localSheetId="12">#REF!</definedName>
    <definedName name="rrr" localSheetId="14">#REF!</definedName>
    <definedName name="rrr" localSheetId="18">#REF!</definedName>
    <definedName name="rrr">#REF!</definedName>
    <definedName name="rrrrr" localSheetId="23">#REF!</definedName>
    <definedName name="rrrrr" localSheetId="10">#REF!</definedName>
    <definedName name="rrrrr" localSheetId="12">#REF!</definedName>
    <definedName name="rrrrr" localSheetId="14">#REF!</definedName>
    <definedName name="rrrrr" localSheetId="18">#REF!</definedName>
    <definedName name="rrrrr">#REF!</definedName>
    <definedName name="s" localSheetId="23">#REF!</definedName>
    <definedName name="s" localSheetId="10">#REF!</definedName>
    <definedName name="s" localSheetId="12">#REF!</definedName>
    <definedName name="s" localSheetId="14">#REF!</definedName>
    <definedName name="s" localSheetId="18">#REF!</definedName>
    <definedName name="s">#REF!</definedName>
    <definedName name="Testing" localSheetId="23">#REF!</definedName>
    <definedName name="Testing" localSheetId="5">#REF!</definedName>
    <definedName name="Testing" localSheetId="8">#REF!</definedName>
    <definedName name="Testing" localSheetId="10">#REF!</definedName>
    <definedName name="Testing" localSheetId="12">#REF!</definedName>
    <definedName name="Testing" localSheetId="14">'T-6 FY22 Program Transfers'!#REF!</definedName>
    <definedName name="Testing" localSheetId="18">#REF!</definedName>
    <definedName name="Testing" localSheetId="3">#REF!</definedName>
    <definedName name="Testing" localSheetId="6">#REF!</definedName>
    <definedName name="Testing">#REF!</definedName>
    <definedName name="x" localSheetId="23">#REF!</definedName>
    <definedName name="x" localSheetId="5">#REF!</definedName>
    <definedName name="x" localSheetId="8">#REF!</definedName>
    <definedName name="x" localSheetId="10">#REF!</definedName>
    <definedName name="x" localSheetId="12">#REF!</definedName>
    <definedName name="x" localSheetId="14">#REF!</definedName>
    <definedName name="x" localSheetId="18">#REF!</definedName>
    <definedName name="x" localSheetId="20">#REF!</definedName>
    <definedName name="x" localSheetId="21">#REF!</definedName>
    <definedName name="x" localSheetId="2">#REF!</definedName>
    <definedName name="x" localSheetId="1">#REF!</definedName>
    <definedName name="x">#REF!</definedName>
    <definedName name="y" localSheetId="23">#REF!</definedName>
    <definedName name="y" localSheetId="5">#REF!</definedName>
    <definedName name="y" localSheetId="8">#REF!</definedName>
    <definedName name="y" localSheetId="10">#REF!</definedName>
    <definedName name="y" localSheetId="12">#REF!</definedName>
    <definedName name="y" localSheetId="14">#REF!</definedName>
    <definedName name="y" localSheetId="18">#REF!</definedName>
    <definedName name="y" localSheetId="20">#REF!</definedName>
    <definedName name="y" localSheetId="21">#REF!</definedName>
    <definedName name="y" localSheetId="1">#REF!</definedName>
    <definedName name="y">#REF!</definedName>
  </definedNames>
  <calcPr calcId="191029"/>
</workbook>
</file>

<file path=xl/calcChain.xml><?xml version="1.0" encoding="utf-8"?>
<calcChain xmlns="http://schemas.openxmlformats.org/spreadsheetml/2006/main">
  <c r="I140" i="76" l="1"/>
  <c r="G140" i="76"/>
  <c r="J140" i="76" s="1"/>
  <c r="I139" i="76"/>
  <c r="J139" i="76" s="1"/>
  <c r="I138" i="76"/>
  <c r="G138" i="76"/>
  <c r="I137" i="76"/>
  <c r="G137" i="76"/>
  <c r="J137" i="76" s="1"/>
  <c r="I136" i="76"/>
  <c r="J136" i="76" s="1"/>
  <c r="G136" i="76"/>
  <c r="I135" i="76"/>
  <c r="G135" i="76"/>
  <c r="J135" i="76" s="1"/>
  <c r="I133" i="76"/>
  <c r="G133" i="76"/>
  <c r="I132" i="76"/>
  <c r="G132" i="76"/>
  <c r="J132" i="76" s="1"/>
  <c r="J131" i="76"/>
  <c r="I131" i="76"/>
  <c r="G131" i="76"/>
  <c r="I130" i="76"/>
  <c r="G130" i="76"/>
  <c r="I129" i="76"/>
  <c r="G129" i="76"/>
  <c r="I123" i="76"/>
  <c r="J123" i="76" s="1"/>
  <c r="I122" i="76"/>
  <c r="J122" i="76" s="1"/>
  <c r="G122" i="76"/>
  <c r="I121" i="76"/>
  <c r="J121" i="76" s="1"/>
  <c r="I120" i="76"/>
  <c r="G120" i="76"/>
  <c r="I119" i="76"/>
  <c r="G119" i="76"/>
  <c r="J119" i="76" s="1"/>
  <c r="I118" i="76"/>
  <c r="J118" i="76" s="1"/>
  <c r="I117" i="76"/>
  <c r="G117" i="76"/>
  <c r="I116" i="76"/>
  <c r="G116" i="76"/>
  <c r="I115" i="76"/>
  <c r="G115" i="76"/>
  <c r="I114" i="76"/>
  <c r="G114" i="76"/>
  <c r="I113" i="76"/>
  <c r="G113" i="76"/>
  <c r="I112" i="76"/>
  <c r="J112" i="76" s="1"/>
  <c r="I111" i="76"/>
  <c r="G111" i="76"/>
  <c r="J111" i="76" s="1"/>
  <c r="I109" i="76"/>
  <c r="J109" i="76" s="1"/>
  <c r="I108" i="76"/>
  <c r="J108" i="76" s="1"/>
  <c r="I105" i="76"/>
  <c r="G105" i="76"/>
  <c r="I104" i="76"/>
  <c r="G104" i="76"/>
  <c r="J104" i="76" s="1"/>
  <c r="I103" i="76"/>
  <c r="G103" i="76"/>
  <c r="J103" i="76" s="1"/>
  <c r="I101" i="76"/>
  <c r="J101" i="76" s="1"/>
  <c r="I100" i="76"/>
  <c r="G100" i="76"/>
  <c r="G99" i="76"/>
  <c r="J99" i="76" s="1"/>
  <c r="I98" i="76"/>
  <c r="G98" i="76"/>
  <c r="I97" i="76"/>
  <c r="G97" i="76"/>
  <c r="J97" i="76" s="1"/>
  <c r="I95" i="76"/>
  <c r="G95" i="76"/>
  <c r="J95" i="76" s="1"/>
  <c r="I94" i="76"/>
  <c r="J94" i="76" s="1"/>
  <c r="G93" i="76"/>
  <c r="J93" i="76" s="1"/>
  <c r="I92" i="76"/>
  <c r="G92" i="76"/>
  <c r="I91" i="76"/>
  <c r="J91" i="76" s="1"/>
  <c r="I90" i="76"/>
  <c r="G90" i="76"/>
  <c r="I89" i="76"/>
  <c r="J89" i="76" s="1"/>
  <c r="I87" i="76"/>
  <c r="J87" i="76" s="1"/>
  <c r="I86" i="76"/>
  <c r="G86" i="76"/>
  <c r="I81" i="76"/>
  <c r="J81" i="76" s="1"/>
  <c r="I80" i="76"/>
  <c r="J80" i="76" s="1"/>
  <c r="I79" i="76"/>
  <c r="J79" i="76" s="1"/>
  <c r="I76" i="76"/>
  <c r="J76" i="76" s="1"/>
  <c r="I75" i="76"/>
  <c r="J75" i="76" s="1"/>
  <c r="I74" i="76"/>
  <c r="G74" i="76"/>
  <c r="I73" i="76"/>
  <c r="J73" i="76" s="1"/>
  <c r="I69" i="76"/>
  <c r="G69" i="76"/>
  <c r="I68" i="76"/>
  <c r="G68" i="76"/>
  <c r="I67" i="76"/>
  <c r="J67" i="76" s="1"/>
  <c r="I66" i="76"/>
  <c r="G66" i="76"/>
  <c r="I65" i="76"/>
  <c r="J65" i="76" s="1"/>
  <c r="I63" i="76"/>
  <c r="J63" i="76" s="1"/>
  <c r="G62" i="76"/>
  <c r="J62" i="76" s="1"/>
  <c r="I61" i="76"/>
  <c r="G61" i="76"/>
  <c r="I60" i="76"/>
  <c r="J60" i="76" s="1"/>
  <c r="I59" i="76"/>
  <c r="J59" i="76" s="1"/>
  <c r="G58" i="76"/>
  <c r="J58" i="76" s="1"/>
  <c r="I57" i="76"/>
  <c r="J57" i="76" s="1"/>
  <c r="I55" i="76"/>
  <c r="G55" i="76"/>
  <c r="I52" i="76"/>
  <c r="G52" i="76"/>
  <c r="J52" i="76" s="1"/>
  <c r="G50" i="76"/>
  <c r="J50" i="76" s="1"/>
  <c r="I49" i="76"/>
  <c r="J49" i="76" s="1"/>
  <c r="I46" i="76"/>
  <c r="G46" i="76"/>
  <c r="J46" i="76" s="1"/>
  <c r="I45" i="76"/>
  <c r="J45" i="76" s="1"/>
  <c r="I44" i="76"/>
  <c r="G44" i="76"/>
  <c r="I43" i="76"/>
  <c r="G43" i="76"/>
  <c r="I42" i="76"/>
  <c r="G42" i="76"/>
  <c r="G40" i="76"/>
  <c r="J40" i="76" s="1"/>
  <c r="G39" i="76"/>
  <c r="J39" i="76" s="1"/>
  <c r="I34" i="76"/>
  <c r="G34" i="76"/>
  <c r="I32" i="76"/>
  <c r="J32" i="76" s="1"/>
  <c r="I31" i="76"/>
  <c r="G31" i="76"/>
  <c r="I30" i="76"/>
  <c r="G30" i="76"/>
  <c r="J30" i="76" s="1"/>
  <c r="I29" i="76"/>
  <c r="G29" i="76"/>
  <c r="I28" i="76"/>
  <c r="G28" i="76"/>
  <c r="I27" i="76"/>
  <c r="G27" i="76"/>
  <c r="I26" i="76"/>
  <c r="J26" i="76" s="1"/>
  <c r="I25" i="76"/>
  <c r="G25" i="76"/>
  <c r="I24" i="76"/>
  <c r="J24" i="76" s="1"/>
  <c r="I22" i="76"/>
  <c r="J22" i="76" s="1"/>
  <c r="I21" i="76"/>
  <c r="J21" i="76" s="1"/>
  <c r="I20" i="76"/>
  <c r="J20" i="76" s="1"/>
  <c r="I19" i="76"/>
  <c r="J19" i="76" s="1"/>
  <c r="I18" i="76"/>
  <c r="J18" i="76" s="1"/>
  <c r="I17" i="76"/>
  <c r="J17" i="76" s="1"/>
  <c r="I16" i="76"/>
  <c r="J16" i="76" s="1"/>
  <c r="I15" i="76"/>
  <c r="J15" i="76" s="1"/>
  <c r="I14" i="76"/>
  <c r="G14" i="76"/>
  <c r="G13" i="76"/>
  <c r="J13" i="76" s="1"/>
  <c r="G11" i="76"/>
  <c r="J11" i="76" s="1"/>
  <c r="G10" i="76"/>
  <c r="J10" i="76" s="1"/>
  <c r="I8" i="76"/>
  <c r="J8" i="76" s="1"/>
  <c r="I6" i="76"/>
  <c r="J6" i="76" s="1"/>
  <c r="I5" i="76"/>
  <c r="G5" i="76"/>
  <c r="I4" i="76"/>
  <c r="G4" i="76"/>
  <c r="J29" i="76" l="1"/>
  <c r="J114" i="76"/>
  <c r="J4" i="76"/>
  <c r="J86" i="76"/>
  <c r="J92" i="76"/>
  <c r="J14" i="76"/>
  <c r="J25" i="76"/>
  <c r="J100" i="76"/>
  <c r="J116" i="76"/>
  <c r="J5" i="76"/>
  <c r="J43" i="76"/>
  <c r="J55" i="76"/>
  <c r="J129" i="76"/>
  <c r="J28" i="76"/>
  <c r="J34" i="76"/>
  <c r="J69" i="76"/>
  <c r="J74" i="76"/>
  <c r="J115" i="76"/>
  <c r="J138" i="76"/>
  <c r="J98" i="76"/>
  <c r="J105" i="76"/>
  <c r="J120" i="76"/>
  <c r="J130" i="76"/>
  <c r="J27" i="76"/>
  <c r="J113" i="76"/>
  <c r="J31" i="76"/>
  <c r="J42" i="76"/>
  <c r="J44" i="76"/>
  <c r="J61" i="76"/>
  <c r="J66" i="76"/>
  <c r="J68" i="76"/>
  <c r="J90" i="76"/>
  <c r="J117" i="76"/>
  <c r="J133" i="76"/>
  <c r="AB94" i="87"/>
  <c r="AA94" i="87"/>
  <c r="Z94" i="87"/>
  <c r="V94" i="87"/>
  <c r="U94" i="87"/>
  <c r="T94" i="87"/>
  <c r="P94" i="87"/>
  <c r="O94" i="87"/>
  <c r="Q94" i="87" s="1"/>
  <c r="N94" i="87"/>
  <c r="J94" i="87"/>
  <c r="I94" i="87"/>
  <c r="H94" i="87"/>
  <c r="D94" i="87"/>
  <c r="C94" i="87"/>
  <c r="B94" i="87"/>
  <c r="L4" i="82"/>
  <c r="I325" i="82"/>
  <c r="K94" i="87" l="1"/>
  <c r="E94" i="87"/>
  <c r="AC94" i="87"/>
  <c r="W94" i="87"/>
</calcChain>
</file>

<file path=xl/sharedStrings.xml><?xml version="1.0" encoding="utf-8"?>
<sst xmlns="http://schemas.openxmlformats.org/spreadsheetml/2006/main" count="5855" uniqueCount="1318">
  <si>
    <t>TABLE   3</t>
  </si>
  <si>
    <t>Highest Enrolled Courses</t>
  </si>
  <si>
    <t>Table 4:</t>
  </si>
  <si>
    <t>Table 3:</t>
  </si>
  <si>
    <t>Table 5:</t>
  </si>
  <si>
    <t>Grand Total</t>
  </si>
  <si>
    <t>TABLE   6</t>
  </si>
  <si>
    <t>Degree Program Enrollment</t>
  </si>
  <si>
    <t>TABLE   7</t>
  </si>
  <si>
    <t>TABLE   8</t>
  </si>
  <si>
    <t>Program Transfers</t>
  </si>
  <si>
    <t>TABLE   9</t>
  </si>
  <si>
    <t>TABLE   10</t>
  </si>
  <si>
    <t>Four-Year Graduation / Transfer Rates by Program</t>
  </si>
  <si>
    <t>Credits and Time to Award by Program</t>
  </si>
  <si>
    <t>Top Producing Degree/Certificate Programs</t>
  </si>
  <si>
    <t>TABLE   5</t>
  </si>
  <si>
    <t>TABLE   4</t>
  </si>
  <si>
    <t>VPP</t>
  </si>
  <si>
    <t>DEAN</t>
  </si>
  <si>
    <t>Broadcast Media: Radio</t>
  </si>
  <si>
    <t>Broadcast Media: Television</t>
  </si>
  <si>
    <t>Digital Animation</t>
  </si>
  <si>
    <t>General Studies - HACL</t>
  </si>
  <si>
    <t>General Studies - INTG</t>
  </si>
  <si>
    <t>General Studies - SSAH</t>
  </si>
  <si>
    <t>General Studies - STEM</t>
  </si>
  <si>
    <t>Unassigned</t>
  </si>
  <si>
    <t>Brad Stewart</t>
  </si>
  <si>
    <t>Monique Davis</t>
  </si>
  <si>
    <t>157B</t>
  </si>
  <si>
    <t>157A</t>
  </si>
  <si>
    <t>159A</t>
  </si>
  <si>
    <t>077</t>
  </si>
  <si>
    <t>335A</t>
  </si>
  <si>
    <t>335C</t>
  </si>
  <si>
    <t>191B</t>
  </si>
  <si>
    <t>346A</t>
  </si>
  <si>
    <t>349A</t>
  </si>
  <si>
    <t>Sharon Fechter</t>
  </si>
  <si>
    <t>Carolyn Terry</t>
  </si>
  <si>
    <t>129A</t>
  </si>
  <si>
    <t>129D</t>
  </si>
  <si>
    <t>129F</t>
  </si>
  <si>
    <t>129M</t>
  </si>
  <si>
    <t>129K</t>
  </si>
  <si>
    <t>129L</t>
  </si>
  <si>
    <t>129N</t>
  </si>
  <si>
    <t>Ed Roberts</t>
  </si>
  <si>
    <t>179A</t>
  </si>
  <si>
    <t>810A</t>
  </si>
  <si>
    <t>308A</t>
  </si>
  <si>
    <t>308B</t>
  </si>
  <si>
    <t>308C</t>
  </si>
  <si>
    <t>160A</t>
  </si>
  <si>
    <t>306A</t>
  </si>
  <si>
    <t>161A</t>
  </si>
  <si>
    <t>236A</t>
  </si>
  <si>
    <t>Eric Benjamin</t>
  </si>
  <si>
    <t>601A</t>
  </si>
  <si>
    <t>Frank Trezza</t>
  </si>
  <si>
    <t>059</t>
  </si>
  <si>
    <t>003</t>
  </si>
  <si>
    <t>045</t>
  </si>
  <si>
    <t>054</t>
  </si>
  <si>
    <t>062</t>
  </si>
  <si>
    <t>011</t>
  </si>
  <si>
    <t>014</t>
  </si>
  <si>
    <t>229A</t>
  </si>
  <si>
    <t>231A</t>
  </si>
  <si>
    <t>304A</t>
  </si>
  <si>
    <t>902A</t>
  </si>
  <si>
    <t>006</t>
  </si>
  <si>
    <t>606D</t>
  </si>
  <si>
    <t>606A</t>
  </si>
  <si>
    <t>606E</t>
  </si>
  <si>
    <t>311E</t>
  </si>
  <si>
    <t>311B</t>
  </si>
  <si>
    <t>353D</t>
  </si>
  <si>
    <t>353E</t>
  </si>
  <si>
    <t>353B</t>
  </si>
  <si>
    <t>347A</t>
  </si>
  <si>
    <t>347B</t>
  </si>
  <si>
    <t>347C</t>
  </si>
  <si>
    <t>055</t>
  </si>
  <si>
    <t>145A</t>
  </si>
  <si>
    <t>805A</t>
  </si>
  <si>
    <t>Jim Sniezek</t>
  </si>
  <si>
    <t>412D</t>
  </si>
  <si>
    <t>412E</t>
  </si>
  <si>
    <t>412A</t>
  </si>
  <si>
    <t>412B</t>
  </si>
  <si>
    <t>412C</t>
  </si>
  <si>
    <t>Muhammad Kehnemouyi</t>
  </si>
  <si>
    <t>356A</t>
  </si>
  <si>
    <t>411A</t>
  </si>
  <si>
    <t>354C</t>
  </si>
  <si>
    <t>354B</t>
  </si>
  <si>
    <t>354A</t>
  </si>
  <si>
    <t>215B</t>
  </si>
  <si>
    <t>Monica Brown</t>
  </si>
  <si>
    <t>Tonya Mason</t>
  </si>
  <si>
    <t>000</t>
  </si>
  <si>
    <t>000A</t>
  </si>
  <si>
    <t>000B</t>
  </si>
  <si>
    <t>400</t>
  </si>
  <si>
    <t>Nursing</t>
  </si>
  <si>
    <t>Arts and Sciences Fitness</t>
  </si>
  <si>
    <t>338</t>
  </si>
  <si>
    <t>Mental Health Associate</t>
  </si>
  <si>
    <t>340</t>
  </si>
  <si>
    <t>415</t>
  </si>
  <si>
    <t>Public Health Sciences</t>
  </si>
  <si>
    <t>243</t>
  </si>
  <si>
    <t>Polysomnography Technology -CT</t>
  </si>
  <si>
    <t>414</t>
  </si>
  <si>
    <t>Emergency Preparedness Mgmt AS</t>
  </si>
  <si>
    <t>186A</t>
  </si>
  <si>
    <t>Health Education</t>
  </si>
  <si>
    <t>157</t>
  </si>
  <si>
    <t>186</t>
  </si>
  <si>
    <t>352</t>
  </si>
  <si>
    <t>218</t>
  </si>
  <si>
    <t>300</t>
  </si>
  <si>
    <t>071</t>
  </si>
  <si>
    <t>Pre Dentistry</t>
  </si>
  <si>
    <t>081</t>
  </si>
  <si>
    <t>Pre Pharmacy</t>
  </si>
  <si>
    <t>520</t>
  </si>
  <si>
    <t>Gen Ed/Pre Clinical Rad Tech</t>
  </si>
  <si>
    <t>525</t>
  </si>
  <si>
    <t>Pre-Med Coder Abstract Bill CT</t>
  </si>
  <si>
    <t>530</t>
  </si>
  <si>
    <t>Gen Ed/Pre Clinical Diag Sona</t>
  </si>
  <si>
    <t>550</t>
  </si>
  <si>
    <t>Gen Ed/Pre Health Info Tech</t>
  </si>
  <si>
    <t>560</t>
  </si>
  <si>
    <t>Gen Ed/Pre Clinical Mental Hlt</t>
  </si>
  <si>
    <t>570</t>
  </si>
  <si>
    <t>Gen Ed/Pre Clinical Nursing</t>
  </si>
  <si>
    <t>580</t>
  </si>
  <si>
    <t>Gen Ed/Pre Clinic Phys Thrpst</t>
  </si>
  <si>
    <t>590</t>
  </si>
  <si>
    <t>Gen Ed/Pre-Surgical Tech</t>
  </si>
  <si>
    <t>821</t>
  </si>
  <si>
    <t>Personal Trainer Exam Prep LR</t>
  </si>
  <si>
    <t>191A</t>
  </si>
  <si>
    <t>Diagnostic Medical Sonography</t>
  </si>
  <si>
    <t>335B</t>
  </si>
  <si>
    <t>152</t>
  </si>
  <si>
    <t>Arts and Sciences  Intnl</t>
  </si>
  <si>
    <t>608</t>
  </si>
  <si>
    <t>American Sign Language</t>
  </si>
  <si>
    <t>251</t>
  </si>
  <si>
    <t>Women's Studies - CT</t>
  </si>
  <si>
    <t>241</t>
  </si>
  <si>
    <t>Ethnic Social Studies - CT</t>
  </si>
  <si>
    <t>609</t>
  </si>
  <si>
    <t>Communication Studies</t>
  </si>
  <si>
    <t>310A</t>
  </si>
  <si>
    <t>Communication Tech: Television</t>
  </si>
  <si>
    <t>309</t>
  </si>
  <si>
    <t>Communication Tech: Radio</t>
  </si>
  <si>
    <t>310</t>
  </si>
  <si>
    <t>129</t>
  </si>
  <si>
    <t>611C</t>
  </si>
  <si>
    <t>611B</t>
  </si>
  <si>
    <t>611A</t>
  </si>
  <si>
    <t>611D</t>
  </si>
  <si>
    <t>General Studies Psychology</t>
  </si>
  <si>
    <t>129B</t>
  </si>
  <si>
    <t>General Studies Chemistry</t>
  </si>
  <si>
    <t>General Studies Undecided</t>
  </si>
  <si>
    <t>General Studies History/Pol Sc</t>
  </si>
  <si>
    <t>General Studies Biological</t>
  </si>
  <si>
    <t>129C</t>
  </si>
  <si>
    <t>General Studies Economics</t>
  </si>
  <si>
    <t>General Studies Eng/Lit</t>
  </si>
  <si>
    <t>129H</t>
  </si>
  <si>
    <t>General Studies Philosophy</t>
  </si>
  <si>
    <t>General Studies Soc/Anthro</t>
  </si>
  <si>
    <t>611Z</t>
  </si>
  <si>
    <t>General Studies - GENU</t>
  </si>
  <si>
    <t>303</t>
  </si>
  <si>
    <t>Management of Construction</t>
  </si>
  <si>
    <t>302</t>
  </si>
  <si>
    <t>102</t>
  </si>
  <si>
    <t>Interior Design Preprofession</t>
  </si>
  <si>
    <t>344</t>
  </si>
  <si>
    <t>Applied Geography</t>
  </si>
  <si>
    <t>307</t>
  </si>
  <si>
    <t>328</t>
  </si>
  <si>
    <t>163A</t>
  </si>
  <si>
    <t>Building Trades Tech</t>
  </si>
  <si>
    <t>140</t>
  </si>
  <si>
    <t>Landscape Technology Cert</t>
  </si>
  <si>
    <t>224</t>
  </si>
  <si>
    <t>306B</t>
  </si>
  <si>
    <t>A.A.T. Elementary Education</t>
  </si>
  <si>
    <t>604</t>
  </si>
  <si>
    <t>A.A.T. Edu-Early Child/Spec Ed</t>
  </si>
  <si>
    <t>314</t>
  </si>
  <si>
    <t>Criminal Justice</t>
  </si>
  <si>
    <t>315</t>
  </si>
  <si>
    <t>Early Childhood Education Tech</t>
  </si>
  <si>
    <t>605</t>
  </si>
  <si>
    <t>A.A.T. Second Edu-Mathematics</t>
  </si>
  <si>
    <t>177</t>
  </si>
  <si>
    <t>601</t>
  </si>
  <si>
    <t>602</t>
  </si>
  <si>
    <t>A.A.T. Secondary Edu-Spanish</t>
  </si>
  <si>
    <t>607</t>
  </si>
  <si>
    <t>A.A.T. Secondary Edu-English</t>
  </si>
  <si>
    <t>610</t>
  </si>
  <si>
    <t>A.A.T. Secondary Edu-Chemistry</t>
  </si>
  <si>
    <t>819</t>
  </si>
  <si>
    <t>Early Childhood Ldrshp Mgmt LR</t>
  </si>
  <si>
    <t>Arts and Sciences  Music</t>
  </si>
  <si>
    <t>Advertising Design</t>
  </si>
  <si>
    <t>Arts and Science  Thtr Perf</t>
  </si>
  <si>
    <t>910</t>
  </si>
  <si>
    <t>342</t>
  </si>
  <si>
    <t>Photography</t>
  </si>
  <si>
    <t>902</t>
  </si>
  <si>
    <t>Graphic Design - AFA</t>
  </si>
  <si>
    <t>Studio Art</t>
  </si>
  <si>
    <t>172</t>
  </si>
  <si>
    <t>Portrait Fashion Photo Cert</t>
  </si>
  <si>
    <t>193</t>
  </si>
  <si>
    <t>207</t>
  </si>
  <si>
    <t>Broadcast Journalism Cert</t>
  </si>
  <si>
    <t>209</t>
  </si>
  <si>
    <t>214</t>
  </si>
  <si>
    <t>305</t>
  </si>
  <si>
    <t>Illustration</t>
  </si>
  <si>
    <t>357</t>
  </si>
  <si>
    <t>Digital Media &amp; Web Tech AAS</t>
  </si>
  <si>
    <t>Arts and Science  Thtr Tech</t>
  </si>
  <si>
    <t>Arts and Sciences  Lib Arts</t>
  </si>
  <si>
    <t>128</t>
  </si>
  <si>
    <t>Dance</t>
  </si>
  <si>
    <t>175</t>
  </si>
  <si>
    <t>Art and Animation Cert</t>
  </si>
  <si>
    <t>204</t>
  </si>
  <si>
    <t>208</t>
  </si>
  <si>
    <t>212</t>
  </si>
  <si>
    <t>358</t>
  </si>
  <si>
    <t>900</t>
  </si>
  <si>
    <t>Studio Art - AFA</t>
  </si>
  <si>
    <t>Business</t>
  </si>
  <si>
    <t>Hospitality Management</t>
  </si>
  <si>
    <t>360</t>
  </si>
  <si>
    <t>Computer Gaming and Simulation</t>
  </si>
  <si>
    <t>341</t>
  </si>
  <si>
    <t>Paralegal Studies</t>
  </si>
  <si>
    <t>Computer Applications</t>
  </si>
  <si>
    <t>167</t>
  </si>
  <si>
    <t>Accounting Cert</t>
  </si>
  <si>
    <t>149</t>
  </si>
  <si>
    <t>International Business</t>
  </si>
  <si>
    <t>233</t>
  </si>
  <si>
    <t>Hospitality Sup &amp; Ldrshp Cert</t>
  </si>
  <si>
    <t>301</t>
  </si>
  <si>
    <t>Accounting</t>
  </si>
  <si>
    <t>232A</t>
  </si>
  <si>
    <t>145</t>
  </si>
  <si>
    <t>156</t>
  </si>
  <si>
    <t>606</t>
  </si>
  <si>
    <t>Management Certificate</t>
  </si>
  <si>
    <t>143</t>
  </si>
  <si>
    <t>Technical Writing Cert</t>
  </si>
  <si>
    <t>AS in Science-Life Sciences</t>
  </si>
  <si>
    <t>AS in Science-Mathematics</t>
  </si>
  <si>
    <t>412F</t>
  </si>
  <si>
    <t>AS in Science-Biological Sci</t>
  </si>
  <si>
    <t>AS in Science-Chemistry/Bioche</t>
  </si>
  <si>
    <t>334</t>
  </si>
  <si>
    <t>Biotechnology</t>
  </si>
  <si>
    <t>AS in Science Enviromental Sci</t>
  </si>
  <si>
    <t>219</t>
  </si>
  <si>
    <t>245</t>
  </si>
  <si>
    <t>AS in Science-Physics</t>
  </si>
  <si>
    <t>246</t>
  </si>
  <si>
    <t>107</t>
  </si>
  <si>
    <t>Computer Science</t>
  </si>
  <si>
    <t>109</t>
  </si>
  <si>
    <t>Information Systems</t>
  </si>
  <si>
    <t>402</t>
  </si>
  <si>
    <t>Electrical Engineering</t>
  </si>
  <si>
    <t>404</t>
  </si>
  <si>
    <t>Mechanical Engineering</t>
  </si>
  <si>
    <t>407</t>
  </si>
  <si>
    <t>Civil Engineering</t>
  </si>
  <si>
    <t>410</t>
  </si>
  <si>
    <t>General Engineering</t>
  </si>
  <si>
    <t>408</t>
  </si>
  <si>
    <t>Aerospace Engineering</t>
  </si>
  <si>
    <t>354</t>
  </si>
  <si>
    <t>406</t>
  </si>
  <si>
    <t>Chemical Engineering</t>
  </si>
  <si>
    <t>Bioengineering</t>
  </si>
  <si>
    <t>409</t>
  </si>
  <si>
    <t>Computer Engineering</t>
  </si>
  <si>
    <t>108</t>
  </si>
  <si>
    <t>Computer Programming Cert</t>
  </si>
  <si>
    <t>242</t>
  </si>
  <si>
    <t>Information System Security CT</t>
  </si>
  <si>
    <t>403</t>
  </si>
  <si>
    <t>Fire Protection Engineering</t>
  </si>
  <si>
    <t>405</t>
  </si>
  <si>
    <t>Nuclear Engineering</t>
  </si>
  <si>
    <t>413</t>
  </si>
  <si>
    <t>Material Science &amp; Engineering</t>
  </si>
  <si>
    <t>234</t>
  </si>
  <si>
    <t>FY2018</t>
  </si>
  <si>
    <t>A.A.T. Elementary Edu/Spec Edu</t>
  </si>
  <si>
    <t>603</t>
  </si>
  <si>
    <t>A.A.T. Secondary Edu-Physics</t>
  </si>
  <si>
    <t>007</t>
  </si>
  <si>
    <t>195</t>
  </si>
  <si>
    <t>Administration Support Cert</t>
  </si>
  <si>
    <t>Advanced Interior Design Cert</t>
  </si>
  <si>
    <t>252</t>
  </si>
  <si>
    <t>Advanced Network Security Cert</t>
  </si>
  <si>
    <t>Advanced Personal Trainer Cert</t>
  </si>
  <si>
    <t>019</t>
  </si>
  <si>
    <t>304</t>
  </si>
  <si>
    <t>600A</t>
  </si>
  <si>
    <t>Aging Studies</t>
  </si>
  <si>
    <t>822</t>
  </si>
  <si>
    <t>Aging Studies LR</t>
  </si>
  <si>
    <t>220</t>
  </si>
  <si>
    <t>American Sign Language Cert</t>
  </si>
  <si>
    <t>Architectural Technology</t>
  </si>
  <si>
    <t>023</t>
  </si>
  <si>
    <t>060</t>
  </si>
  <si>
    <t>Art Education</t>
  </si>
  <si>
    <t>157C</t>
  </si>
  <si>
    <t>Arts &amp; Science Exercise Sci</t>
  </si>
  <si>
    <t>Arts &amp; Sciences Health Fitness</t>
  </si>
  <si>
    <t>Arts and Sciences  Art History</t>
  </si>
  <si>
    <t>048</t>
  </si>
  <si>
    <t>Arts and Sciences  Math</t>
  </si>
  <si>
    <t>159</t>
  </si>
  <si>
    <t>Arts and Sciences  PE Educ</t>
  </si>
  <si>
    <t>Arts and Sciences Art</t>
  </si>
  <si>
    <t>Arts and Sciences Fitness Spec</t>
  </si>
  <si>
    <t>208A</t>
  </si>
  <si>
    <t>Audio Production Cert</t>
  </si>
  <si>
    <t>162</t>
  </si>
  <si>
    <t>Auto Elect Syst Spclst Cert</t>
  </si>
  <si>
    <t>Automotive Technology</t>
  </si>
  <si>
    <t>612</t>
  </si>
  <si>
    <t>Bioinformatics AS</t>
  </si>
  <si>
    <t>Biomanufacturing - CT</t>
  </si>
  <si>
    <t>Biotechnology Cert</t>
  </si>
  <si>
    <t>309A</t>
  </si>
  <si>
    <t>Build Trade Electric WiringAAS</t>
  </si>
  <si>
    <t>Building Trades Carpentry AAS</t>
  </si>
  <si>
    <t>810</t>
  </si>
  <si>
    <t>Building Trades Carpentry LR</t>
  </si>
  <si>
    <t>807</t>
  </si>
  <si>
    <t>Building Trades Electricity LR</t>
  </si>
  <si>
    <t>Building Trades HVAC AAS</t>
  </si>
  <si>
    <t>308</t>
  </si>
  <si>
    <t>179</t>
  </si>
  <si>
    <t>Building Trades Tech Cert</t>
  </si>
  <si>
    <t>203</t>
  </si>
  <si>
    <t>CAD for Building Prof Cert</t>
  </si>
  <si>
    <t>Carpentry Cert</t>
  </si>
  <si>
    <t>Carpentry LR</t>
  </si>
  <si>
    <t>184</t>
  </si>
  <si>
    <t>Cartography/Geo Info Sys Cert</t>
  </si>
  <si>
    <t>253</t>
  </si>
  <si>
    <t>Cisco Cert Network Security</t>
  </si>
  <si>
    <t>078</t>
  </si>
  <si>
    <t>Communication Tech Radio</t>
  </si>
  <si>
    <t>076</t>
  </si>
  <si>
    <t>Communication Tech TV</t>
  </si>
  <si>
    <t>Community Health</t>
  </si>
  <si>
    <t>104</t>
  </si>
  <si>
    <t>Community Planning Cert</t>
  </si>
  <si>
    <t>Comp Appl Info Tech Track</t>
  </si>
  <si>
    <t>132</t>
  </si>
  <si>
    <t>Computer Application Cert</t>
  </si>
  <si>
    <t>106</t>
  </si>
  <si>
    <t>311</t>
  </si>
  <si>
    <t>Computer Gaming/Simulation CT</t>
  </si>
  <si>
    <t>009</t>
  </si>
  <si>
    <t>Computer Operator Cert</t>
  </si>
  <si>
    <t>008</t>
  </si>
  <si>
    <t>Computer Science Business</t>
  </si>
  <si>
    <t>105</t>
  </si>
  <si>
    <t>Computer Science Business Prog</t>
  </si>
  <si>
    <t>Cont Ed - Undeclared</t>
  </si>
  <si>
    <t>Credit Undeclared AA Degree</t>
  </si>
  <si>
    <t>Credit Undeclared Cert</t>
  </si>
  <si>
    <t>168</t>
  </si>
  <si>
    <t>067</t>
  </si>
  <si>
    <t>Criminal Justice  Law Enforce</t>
  </si>
  <si>
    <t>037</t>
  </si>
  <si>
    <t>Criminal Justice Corrections</t>
  </si>
  <si>
    <t>Cybersecurity AAS</t>
  </si>
  <si>
    <t>242A</t>
  </si>
  <si>
    <t>Cybersecurity CT</t>
  </si>
  <si>
    <t>256</t>
  </si>
  <si>
    <t>Data Science Certificate</t>
  </si>
  <si>
    <t>238</t>
  </si>
  <si>
    <t>Database Systems - CT</t>
  </si>
  <si>
    <t>Database Systems Track</t>
  </si>
  <si>
    <t>013</t>
  </si>
  <si>
    <t>Dental Lab Technology</t>
  </si>
  <si>
    <t>225</t>
  </si>
  <si>
    <t>Design Ind Partnership Cert</t>
  </si>
  <si>
    <t>Diagnostic Med Sono Echocardio</t>
  </si>
  <si>
    <t>Diagnostic Med Sono General</t>
  </si>
  <si>
    <t>Diagnostic Med Sono Vascular</t>
  </si>
  <si>
    <t>335</t>
  </si>
  <si>
    <t>175A</t>
  </si>
  <si>
    <t>Digital Animation Cert</t>
  </si>
  <si>
    <t>Digital Multimedia Prod Cert</t>
  </si>
  <si>
    <t>075</t>
  </si>
  <si>
    <t>Early Childhood Education</t>
  </si>
  <si>
    <t>Early Childhood Education Cert</t>
  </si>
  <si>
    <t>015</t>
  </si>
  <si>
    <t>Education Elementary</t>
  </si>
  <si>
    <t>018</t>
  </si>
  <si>
    <t>Education Secondary</t>
  </si>
  <si>
    <t>Electrical Wiring - CT</t>
  </si>
  <si>
    <t>807A</t>
  </si>
  <si>
    <t>Electrical Wiring LR</t>
  </si>
  <si>
    <t>Electronic Photography Cert</t>
  </si>
  <si>
    <t>Electronic Technology</t>
  </si>
  <si>
    <t>320</t>
  </si>
  <si>
    <t>249</t>
  </si>
  <si>
    <t>Emergency Preparedness Mgmt CT</t>
  </si>
  <si>
    <t>Engine Performance Spclst Cert</t>
  </si>
  <si>
    <t>027</t>
  </si>
  <si>
    <t>Engineering</t>
  </si>
  <si>
    <t>401</t>
  </si>
  <si>
    <t>Engineering Science</t>
  </si>
  <si>
    <t>816</t>
  </si>
  <si>
    <t>Ethnic Social Studies LR</t>
  </si>
  <si>
    <t>088</t>
  </si>
  <si>
    <t>Executive Secretarial</t>
  </si>
  <si>
    <t>240</t>
  </si>
  <si>
    <t>Fire &amp; Emergency Ser Mgmt - CT</t>
  </si>
  <si>
    <t>Fire &amp; Emergency Service Mgmt</t>
  </si>
  <si>
    <t>180</t>
  </si>
  <si>
    <t>Fire Arson Investigation Cert</t>
  </si>
  <si>
    <t>321</t>
  </si>
  <si>
    <t>Fire Prevention Technology</t>
  </si>
  <si>
    <t>322</t>
  </si>
  <si>
    <t>Fire Protection Technology</t>
  </si>
  <si>
    <t>814</t>
  </si>
  <si>
    <t>Food &amp; Beverage Mgmt LR</t>
  </si>
  <si>
    <t>Food and Beverage Mgmt Cert</t>
  </si>
  <si>
    <t>Food and Beverage Mgmt Track</t>
  </si>
  <si>
    <t>Game Art &amp; Animation Track</t>
  </si>
  <si>
    <t>Game Production &amp; Design Track</t>
  </si>
  <si>
    <t>Game Programming Track</t>
  </si>
  <si>
    <t>036</t>
  </si>
  <si>
    <t>Gen Education  Hum Soc Sci</t>
  </si>
  <si>
    <t>039</t>
  </si>
  <si>
    <t>Gen Education Science Math</t>
  </si>
  <si>
    <t>General Management Cert</t>
  </si>
  <si>
    <t>General Studies</t>
  </si>
  <si>
    <t>119</t>
  </si>
  <si>
    <t>General Studies  Hum Soc Sci</t>
  </si>
  <si>
    <t>120</t>
  </si>
  <si>
    <t>General Studies  Science Math</t>
  </si>
  <si>
    <t>129E</t>
  </si>
  <si>
    <t>General Studies Frn Lang/Lit</t>
  </si>
  <si>
    <t>General Studies Hosp Mgmt</t>
  </si>
  <si>
    <t>129G</t>
  </si>
  <si>
    <t>General Studies Math</t>
  </si>
  <si>
    <t>129J</t>
  </si>
  <si>
    <t>General Studies Phy Science</t>
  </si>
  <si>
    <t>183</t>
  </si>
  <si>
    <t>Geographic Education Cert</t>
  </si>
  <si>
    <t>Graphic Design</t>
  </si>
  <si>
    <t>205</t>
  </si>
  <si>
    <t>Graphic Design Computer Cert</t>
  </si>
  <si>
    <t>239</t>
  </si>
  <si>
    <t>Graphic Design Digital Tool CT</t>
  </si>
  <si>
    <t>255</t>
  </si>
  <si>
    <t>Graphic Dsgn Web &amp; Interact CT</t>
  </si>
  <si>
    <t>359</t>
  </si>
  <si>
    <t>Graphic Dsgn Web &amp; Interaction</t>
  </si>
  <si>
    <t>Health Information Management</t>
  </si>
  <si>
    <t>349</t>
  </si>
  <si>
    <t>Health Information Tech</t>
  </si>
  <si>
    <t>347</t>
  </si>
  <si>
    <t>813</t>
  </si>
  <si>
    <t>Hospitality Sup &amp; Ldrshp LR</t>
  </si>
  <si>
    <t>244</t>
  </si>
  <si>
    <t>HVAC - CT</t>
  </si>
  <si>
    <t>808A</t>
  </si>
  <si>
    <t>HVAC LR</t>
  </si>
  <si>
    <t>213</t>
  </si>
  <si>
    <t>Information Technology Cert</t>
  </si>
  <si>
    <t>Interior Design: General AAS</t>
  </si>
  <si>
    <t>Interior Design: NKBA AAS</t>
  </si>
  <si>
    <t>306</t>
  </si>
  <si>
    <t>Interior Design: ParaProf</t>
  </si>
  <si>
    <t>232</t>
  </si>
  <si>
    <t>Internet Games/Simulation Cert</t>
  </si>
  <si>
    <t>226</t>
  </si>
  <si>
    <t>Intro Interior Design Cert</t>
  </si>
  <si>
    <t>254</t>
  </si>
  <si>
    <t>IT Professional + Certificate</t>
  </si>
  <si>
    <t>250</t>
  </si>
  <si>
    <t>Java Developer - CT</t>
  </si>
  <si>
    <t>Landscape Technology</t>
  </si>
  <si>
    <t>139</t>
  </si>
  <si>
    <t>804</t>
  </si>
  <si>
    <t>Legal Analysis LR</t>
  </si>
  <si>
    <t>089</t>
  </si>
  <si>
    <t>Legal Secretarial</t>
  </si>
  <si>
    <t>034</t>
  </si>
  <si>
    <t>Management Behavioral</t>
  </si>
  <si>
    <t>142</t>
  </si>
  <si>
    <t>Management Construction Cert</t>
  </si>
  <si>
    <t>330</t>
  </si>
  <si>
    <t>Management General</t>
  </si>
  <si>
    <t>033</t>
  </si>
  <si>
    <t>Management General Option</t>
  </si>
  <si>
    <t>035</t>
  </si>
  <si>
    <t>Management Marketing</t>
  </si>
  <si>
    <t>Management/Supervision Track</t>
  </si>
  <si>
    <t>Med Coder Abstrator Bill Cert</t>
  </si>
  <si>
    <t>144</t>
  </si>
  <si>
    <t>Medical Code Abstractor Cert</t>
  </si>
  <si>
    <t>815</t>
  </si>
  <si>
    <t>Meet, Conf &amp; Event Planning LR</t>
  </si>
  <si>
    <t>237</t>
  </si>
  <si>
    <t>Meeting, Conf &amp; Event Plan CT</t>
  </si>
  <si>
    <t>Meeting, Conf, Event Pla Track</t>
  </si>
  <si>
    <t>210</t>
  </si>
  <si>
    <t>Microcomputer Tech Cert</t>
  </si>
  <si>
    <t>312</t>
  </si>
  <si>
    <t>Microcomputer Technician</t>
  </si>
  <si>
    <t>Music Cert</t>
  </si>
  <si>
    <t>Network &amp; Wireless Tech Track</t>
  </si>
  <si>
    <t>Network &amp; Wireless Tech-Cisco</t>
  </si>
  <si>
    <t>Network &amp; Wireless Technology</t>
  </si>
  <si>
    <t>Network &amp; Wireless-Microsoft</t>
  </si>
  <si>
    <t>215</t>
  </si>
  <si>
    <t>Network Engineer Cert</t>
  </si>
  <si>
    <t>Network Engineer Cert Cisco</t>
  </si>
  <si>
    <t>215A</t>
  </si>
  <si>
    <t>Network Engineer CT Microsoft</t>
  </si>
  <si>
    <t>Paralegal Studies Cert</t>
  </si>
  <si>
    <t>Personal Trainer Cert</t>
  </si>
  <si>
    <t>191</t>
  </si>
  <si>
    <t>Personal Training Cert</t>
  </si>
  <si>
    <t>194</t>
  </si>
  <si>
    <t>Photographic Techniques Cert</t>
  </si>
  <si>
    <t>022</t>
  </si>
  <si>
    <t>141</t>
  </si>
  <si>
    <t>Photography Cert</t>
  </si>
  <si>
    <t>196</t>
  </si>
  <si>
    <t>Photography Master Cert</t>
  </si>
  <si>
    <t>Physical Ed Teacher Education</t>
  </si>
  <si>
    <t>064</t>
  </si>
  <si>
    <t>Physical Education</t>
  </si>
  <si>
    <t>Physical Therapist Assistant</t>
  </si>
  <si>
    <t>Powertrain Specialist Cert</t>
  </si>
  <si>
    <t>Pre Medicine</t>
  </si>
  <si>
    <t>125</t>
  </si>
  <si>
    <t>Pre-Medical Technology</t>
  </si>
  <si>
    <t>535</t>
  </si>
  <si>
    <t>Pre-Polysomnography Tech CT</t>
  </si>
  <si>
    <t>Radio Production Cert</t>
  </si>
  <si>
    <t>Radiologic Technology</t>
  </si>
  <si>
    <t>092</t>
  </si>
  <si>
    <t>Recreation Leadership</t>
  </si>
  <si>
    <t>Resident Remodel &amp; Repair CT</t>
  </si>
  <si>
    <t>818</t>
  </si>
  <si>
    <t>Residential Remodeling LR</t>
  </si>
  <si>
    <t>724</t>
  </si>
  <si>
    <t>Second Language Learning (ESL)</t>
  </si>
  <si>
    <t>211D</t>
  </si>
  <si>
    <t>Spec Art Ceramics Cert</t>
  </si>
  <si>
    <t>211F</t>
  </si>
  <si>
    <t>Spec Art Jewelry Metalsmithing</t>
  </si>
  <si>
    <t>211E</t>
  </si>
  <si>
    <t>Spec Art Sculpture Cert</t>
  </si>
  <si>
    <t>900A</t>
  </si>
  <si>
    <t>Studio Art Cert</t>
  </si>
  <si>
    <t>Supervisory LR</t>
  </si>
  <si>
    <t>805</t>
  </si>
  <si>
    <t>Supervisory Management LR</t>
  </si>
  <si>
    <t>Surgical Technology</t>
  </si>
  <si>
    <t>228</t>
  </si>
  <si>
    <t>Surgical Technology Cert</t>
  </si>
  <si>
    <t>820</t>
  </si>
  <si>
    <t>Sustainability LR</t>
  </si>
  <si>
    <t>170</t>
  </si>
  <si>
    <t>Teacher Education Elementary</t>
  </si>
  <si>
    <t>171</t>
  </si>
  <si>
    <t>Teacher Education Secondary</t>
  </si>
  <si>
    <t>114</t>
  </si>
  <si>
    <t>Telecommunication Technology</t>
  </si>
  <si>
    <t>Television Production Cert</t>
  </si>
  <si>
    <t>Transfer Studies - CT</t>
  </si>
  <si>
    <t>Undercar Specialist Cert</t>
  </si>
  <si>
    <t>209A</t>
  </si>
  <si>
    <t>Video Production Cert</t>
  </si>
  <si>
    <t>Web Careers-Web Design</t>
  </si>
  <si>
    <t>Web Careers-Web Development</t>
  </si>
  <si>
    <t>Web Careers-Web Programming</t>
  </si>
  <si>
    <t>Web Design Cert</t>
  </si>
  <si>
    <t>Web Development Cert</t>
  </si>
  <si>
    <t>230</t>
  </si>
  <si>
    <t>Web Programming Cert</t>
  </si>
  <si>
    <t>206</t>
  </si>
  <si>
    <t>Web Specialist Cert</t>
  </si>
  <si>
    <t>Awards by Type</t>
  </si>
  <si>
    <t>Low Producing Awards</t>
  </si>
  <si>
    <t>Sections of courses in a discipline were offered during the fiscal year. Reports on the number of those sections that were active (ran) and cancelled).</t>
  </si>
  <si>
    <t>Table 6:</t>
  </si>
  <si>
    <t>Unduplicated students in an academic program of study (MC Major Codes) during each of the last five fiscal years.</t>
  </si>
  <si>
    <t>Table 7:</t>
  </si>
  <si>
    <t>The number of awards by award type.</t>
  </si>
  <si>
    <t>Table 8:</t>
  </si>
  <si>
    <t>The number of students enrolled in a given fiscal year and transferred to a four-year institution during that year or the subsequent fall semester-organized by students' academic program of study at Montgomery College.</t>
  </si>
  <si>
    <t>Table 9:</t>
  </si>
  <si>
    <t>Time to Award is calculated by determining how many academic terms have elapsed since the student began credit classes at the College and dividing by 5 (representing the number of "terms" in a fiscal year). Credits to Award is computing the average number of earned credits a student has accumulated at the time of graduation.</t>
  </si>
  <si>
    <t>Table 10:</t>
  </si>
  <si>
    <t xml:space="preserve">These are the degree and certificate programs that have had the fewest number of graduates over the past five years. Some are relatively new programs, but most have been in existence for a number of years. </t>
  </si>
  <si>
    <t>PLANNING RESOURCE TOOLKIT</t>
  </si>
  <si>
    <t xml:space="preserve">Table 1: </t>
  </si>
  <si>
    <t>Table 2:</t>
  </si>
  <si>
    <t>Student-Faculty Ratio and Full-Time Percent of Instruction</t>
  </si>
  <si>
    <t>Course Sections Offered</t>
  </si>
  <si>
    <t>Awards by Award Type</t>
  </si>
  <si>
    <t>Four-Year Graduation/Transfer Rates</t>
  </si>
  <si>
    <t>Credits and Time to Award</t>
  </si>
  <si>
    <t>Top-Producing Awards</t>
  </si>
  <si>
    <t>Low-Producing Awards</t>
  </si>
  <si>
    <t>Fiona Glade</t>
  </si>
  <si>
    <t>Milton Nash</t>
  </si>
  <si>
    <t>FY2019</t>
  </si>
  <si>
    <t>MAJOR CODE</t>
  </si>
  <si>
    <t>248</t>
  </si>
  <si>
    <t>257</t>
  </si>
  <si>
    <t>731</t>
  </si>
  <si>
    <t>823</t>
  </si>
  <si>
    <t>Fire Protection Technology (CT)</t>
  </si>
  <si>
    <t>Cloud Computing and System Administrator (CT)</t>
  </si>
  <si>
    <t>ConEd WIA Major</t>
  </si>
  <si>
    <t>Electronic Publishing LR</t>
  </si>
  <si>
    <t>MAJOR DESCRIPTION</t>
  </si>
  <si>
    <t>Source: DATAMART STDN-STATIC (3rd week) and primary major</t>
  </si>
  <si>
    <r>
      <t xml:space="preserve">Course Sections Offered                           </t>
    </r>
    <r>
      <rPr>
        <b/>
        <sz val="16"/>
        <color rgb="FFFFFF00"/>
        <rFont val="Roboto"/>
      </rPr>
      <t xml:space="preserve">Active and Cancelled Classes   </t>
    </r>
    <r>
      <rPr>
        <b/>
        <sz val="16"/>
        <color theme="0"/>
        <rFont val="Roboto"/>
      </rPr>
      <t xml:space="preserve">                      by Subject and Campus</t>
    </r>
  </si>
  <si>
    <t>5-YEAR TOTAL</t>
  </si>
  <si>
    <t>FY AVERAGE</t>
  </si>
  <si>
    <t>Planning Resource Toolkit</t>
  </si>
  <si>
    <t xml:space="preserve">OFFICE OF INSTITUTIONAL RESEARCH AND EFFECTIVENESS                                                                                      </t>
  </si>
  <si>
    <t>Summary data and metrics on student enrollment and completion.  The content of this document is guided by the Office of the Senior Vice President of Academic Affairs and produced by the Office of Institutional Research  and Effectiveness.</t>
  </si>
  <si>
    <t>Source: Office of Institutional Research and Effectiveness</t>
  </si>
  <si>
    <t xml:space="preserve">Report can be found online at </t>
  </si>
  <si>
    <t>FY2020</t>
  </si>
  <si>
    <t>Performing Arts</t>
  </si>
  <si>
    <t>https://www.montgomerycollege.edu/research</t>
  </si>
  <si>
    <t>TOTAL</t>
  </si>
  <si>
    <t>ASSOCIATE DEGREE</t>
  </si>
  <si>
    <t>MAJOR CODES</t>
  </si>
  <si>
    <t>PROGRAM AND LEVEL</t>
  </si>
  <si>
    <t>5-YR TOTALS</t>
  </si>
  <si>
    <t>FY AVG</t>
  </si>
  <si>
    <t>Davis</t>
  </si>
  <si>
    <t>Accounting (AA &amp; AAS)</t>
  </si>
  <si>
    <t>Stewart</t>
  </si>
  <si>
    <t>Fechter</t>
  </si>
  <si>
    <t>American Sign Language (AA &amp; AAS)</t>
  </si>
  <si>
    <t>Payne</t>
  </si>
  <si>
    <t>Roberts</t>
  </si>
  <si>
    <t>Applied Geography (AA &amp; AAS)</t>
  </si>
  <si>
    <t>302, 303</t>
  </si>
  <si>
    <t>Architectural &amp; Construction Tech (AA &amp; AAS)</t>
  </si>
  <si>
    <t>Trezza</t>
  </si>
  <si>
    <t>Arts &amp; Sci - Art Education Track (AA)</t>
  </si>
  <si>
    <t>Arts &amp; Sci - Art Track (AA)</t>
  </si>
  <si>
    <t>Arts &amp; Sci - Community Health Track (AA)</t>
  </si>
  <si>
    <t>Arts &amp; Sci - Dance Track (AA)</t>
  </si>
  <si>
    <t>Arts &amp; Sci - Exercise Science (AA)</t>
  </si>
  <si>
    <t>Arts &amp; Sci - Health Education Track (AA)</t>
  </si>
  <si>
    <t>Arts &amp; Sci - Health Fitness Track (AA)</t>
  </si>
  <si>
    <t>Arts &amp; Sci - Interior Design - PreProfession (AA)</t>
  </si>
  <si>
    <t>Arts &amp; Sci - International Studies Track (AA)</t>
  </si>
  <si>
    <t>Arts &amp; Sci - Music Track (AA)</t>
  </si>
  <si>
    <t>Arts &amp; Sci - Phys Ed Teacher Ed Track (AA)</t>
  </si>
  <si>
    <t>Arts &amp; Sci - Studio Art Track (AA)</t>
  </si>
  <si>
    <t>Arts &amp; Sci - Theatre Performance Track (AA)</t>
  </si>
  <si>
    <t>Arts &amp; Sci - Theatre Technical Track (AA)</t>
  </si>
  <si>
    <t>Automotive Technology (AA &amp; AAS)</t>
  </si>
  <si>
    <t>Latimer</t>
  </si>
  <si>
    <t>Sniezek</t>
  </si>
  <si>
    <t>Biotechnology (AA &amp; AAS)</t>
  </si>
  <si>
    <t>309/A</t>
  </si>
  <si>
    <t>310/A</t>
  </si>
  <si>
    <t>308A,B,C</t>
  </si>
  <si>
    <t>Building Trades Technology (AA &amp; AAS)</t>
  </si>
  <si>
    <t>006, 149</t>
  </si>
  <si>
    <t>Business / International Business (AA)</t>
  </si>
  <si>
    <t>Glade</t>
  </si>
  <si>
    <t>Communication Studies (AA)</t>
  </si>
  <si>
    <t>311B, E</t>
  </si>
  <si>
    <t>Computer Applications (AA &amp; AAS)</t>
  </si>
  <si>
    <t>606, 606A,D,E</t>
  </si>
  <si>
    <t>Computer Gaming &amp; Simulation (AA - All Tracks)</t>
  </si>
  <si>
    <t>Kehnemouyi</t>
  </si>
  <si>
    <t>Computer Gaming &amp; Simulation (AAS)</t>
  </si>
  <si>
    <t>107, 109</t>
  </si>
  <si>
    <t>Computer Science &amp; Technologies (AA - All Tracks)</t>
  </si>
  <si>
    <t>Benjamin</t>
  </si>
  <si>
    <t>Criminal Justice (AA &amp; AAS)</t>
  </si>
  <si>
    <t>Cybersecurity (AAS)</t>
  </si>
  <si>
    <t>335A, B, C</t>
  </si>
  <si>
    <t>Diagnostic Medical Sonography (AA &amp; AAS)</t>
  </si>
  <si>
    <t>Digital Media &amp; Web Technology (AAS)</t>
  </si>
  <si>
    <t>Early Childhood Education (AA &amp; AAS)</t>
  </si>
  <si>
    <t>601A, 602, 604, 605, 607, 610</t>
  </si>
  <si>
    <t>Education / Teacher Education (AA &amp; AAT)</t>
  </si>
  <si>
    <t>Eng Sci - Materials Science Eng Track  (AS)</t>
  </si>
  <si>
    <t>402, 403, 404, 406, 407, 408, 409, 410, 411A</t>
  </si>
  <si>
    <t>Engineering Science (AA &amp; AS - All Tracks)</t>
  </si>
  <si>
    <t>118, 321, 322, 346A, 414</t>
  </si>
  <si>
    <t>Fire Sci./Preven., Emerg. Prepare. (AA, AS &amp; AAS)</t>
  </si>
  <si>
    <t>Terry</t>
  </si>
  <si>
    <t>129, 129A, 129K</t>
  </si>
  <si>
    <t>General Studies (AA - All Other Tracks)</t>
  </si>
  <si>
    <t>304A, 305, 359</t>
  </si>
  <si>
    <t>Graphic Design (AA, AAS, &amp; AFA - All Tracks)</t>
  </si>
  <si>
    <t>Graphic Design (AFA) - School of Art &amp; Design</t>
  </si>
  <si>
    <t>Health Enhancement - Public Health Sciences (AS)</t>
  </si>
  <si>
    <t>Health Information Management (AA &amp; AAS)</t>
  </si>
  <si>
    <t>347A, B, C</t>
  </si>
  <si>
    <t>Hospitality Management (AA &amp; AAS)</t>
  </si>
  <si>
    <t>306A, 306B</t>
  </si>
  <si>
    <t>Interior Design - PreProfessional (AAS)</t>
  </si>
  <si>
    <t>Landscape Technology (AA &amp; AAS)</t>
  </si>
  <si>
    <t>Mental Health Associate (AA &amp; AAS)</t>
  </si>
  <si>
    <t>354, 354A, B, C</t>
  </si>
  <si>
    <t>Network &amp; Wireless Technologies (AAS)</t>
  </si>
  <si>
    <t>Nursing (AS)</t>
  </si>
  <si>
    <t>Paralegal Studies (AA &amp; AAS)</t>
  </si>
  <si>
    <t>Photography (AA &amp; AAS)</t>
  </si>
  <si>
    <t>Physical Therapist Assistant (AAS)</t>
  </si>
  <si>
    <t>Radiologic (X-Ray) Technology (AA &amp; AAS)</t>
  </si>
  <si>
    <t>School of Art &amp; Design - Applicants</t>
  </si>
  <si>
    <t>Science - Chemistry/Biochemistry Track (AS)</t>
  </si>
  <si>
    <t>Science - Environmental Science/Policy Track (AS)</t>
  </si>
  <si>
    <t>Science - Life Science Track (AS)</t>
  </si>
  <si>
    <t>Nash</t>
  </si>
  <si>
    <t>Science - Mathematics Track (AS)</t>
  </si>
  <si>
    <t>Science - Physics Track (AS)</t>
  </si>
  <si>
    <t>Studio Art (AFA)</t>
  </si>
  <si>
    <t>900/A</t>
  </si>
  <si>
    <t>Studio Art (AFA) - School of Art &amp; Design</t>
  </si>
  <si>
    <t>Surgical Technologist (AAS)</t>
  </si>
  <si>
    <t>CERTIFICATE DEGREE</t>
  </si>
  <si>
    <t>Accounting (CT)</t>
  </si>
  <si>
    <t>American Sign Language (CT)</t>
  </si>
  <si>
    <t>Arts &amp; Sciences Transfer (CT)</t>
  </si>
  <si>
    <t>160A, 161A, 162, 163A</t>
  </si>
  <si>
    <t>Automotive Technology (CT)</t>
  </si>
  <si>
    <t>Biomanufacturing (CT)</t>
  </si>
  <si>
    <t>Biotechnology (CT)</t>
  </si>
  <si>
    <t>179A, 244, 245</t>
  </si>
  <si>
    <t>Building Trades Technology (CT)</t>
  </si>
  <si>
    <t>CAD for the Building Professional (CT)</t>
  </si>
  <si>
    <t>Cartography &amp; Geographic Ed / Info Sys (CT)</t>
  </si>
  <si>
    <t>Communication Tech-Broadcast Journallism (CT)</t>
  </si>
  <si>
    <t>230, 231A, 232, 250</t>
  </si>
  <si>
    <t>Communication Tech-Digital Multimedia (CT)</t>
  </si>
  <si>
    <t>208, 208A</t>
  </si>
  <si>
    <t>Communication Tech-Radio Production (CT)</t>
  </si>
  <si>
    <t>209, 209A</t>
  </si>
  <si>
    <t>Communication Tech-TV Production (CT)</t>
  </si>
  <si>
    <t>213, 238</t>
  </si>
  <si>
    <t>Computer Applications (CT)</t>
  </si>
  <si>
    <t>Computer Gaming &amp; Simulation (CT)</t>
  </si>
  <si>
    <t>Computer Graphics / Graphic Design (CT)</t>
  </si>
  <si>
    <t>Computer Science - Computer Programming (CT)</t>
  </si>
  <si>
    <t>241A, 242A, 252, 253</t>
  </si>
  <si>
    <t>Cybersecurity (CT)</t>
  </si>
  <si>
    <t>Data Science Cert</t>
  </si>
  <si>
    <t>Digital Animation (CT)</t>
  </si>
  <si>
    <t>Digital Multimedia Production (CT)</t>
  </si>
  <si>
    <t>DM &amp; WT - Web Design (CT)</t>
  </si>
  <si>
    <t>Early Childhood Education (CT)</t>
  </si>
  <si>
    <t>Ethnic Studies (CT)</t>
  </si>
  <si>
    <t>191A, 191B</t>
  </si>
  <si>
    <t>Exercise Sci - Personal Trainer (CT)</t>
  </si>
  <si>
    <t>248, 249</t>
  </si>
  <si>
    <t>Fire Sci./Preven., Emergency Prepare. (CT)</t>
  </si>
  <si>
    <t>180, 240</t>
  </si>
  <si>
    <t>Fire Science (CT)</t>
  </si>
  <si>
    <t>Geographic Education (CT)</t>
  </si>
  <si>
    <t>Graphic Design/ Digital Tool (CT)</t>
  </si>
  <si>
    <t>055, 233, 237</t>
  </si>
  <si>
    <t>Hospitality Management (CT)</t>
  </si>
  <si>
    <t>224, 225, 226</t>
  </si>
  <si>
    <t>Interior Design (CT)</t>
  </si>
  <si>
    <t>Landscape Technology (CT)</t>
  </si>
  <si>
    <t>145, 145A</t>
  </si>
  <si>
    <t>Management (CT)</t>
  </si>
  <si>
    <t>Management of Construction (CT)</t>
  </si>
  <si>
    <t>Medical Coder/Abstractr/Biller (CT)</t>
  </si>
  <si>
    <t>Music Transfer (CT)</t>
  </si>
  <si>
    <t>Network &amp; Wireless Technologies (CT)</t>
  </si>
  <si>
    <t>215, 215A, 215B</t>
  </si>
  <si>
    <t>Network Engineer (CT)</t>
  </si>
  <si>
    <t>Paralegal Studies (CT)</t>
  </si>
  <si>
    <t>172, 193, 194, 196</t>
  </si>
  <si>
    <t>Photography (CT)</t>
  </si>
  <si>
    <t>Polysomnography Technology (CT)</t>
  </si>
  <si>
    <t>Residential Remodeling &amp; Repair (CT)</t>
  </si>
  <si>
    <t>211 (all tracks)</t>
  </si>
  <si>
    <t>Specialized Art Transfer (CT)</t>
  </si>
  <si>
    <t>Studio Art (CT)</t>
  </si>
  <si>
    <t>Technical Writing (CT)</t>
  </si>
  <si>
    <t>Women's Studies (CT)</t>
  </si>
  <si>
    <t>LETTERS OF RECOGNITION</t>
  </si>
  <si>
    <t>Management (LR)</t>
  </si>
  <si>
    <t>Paralegal Studies - Legal Analysis (LR)</t>
  </si>
  <si>
    <t>Architect. &amp; Construct. Tech - Sustainability (LR)</t>
  </si>
  <si>
    <t>808A, 810A</t>
  </si>
  <si>
    <t>Building Trades Technology (LR)</t>
  </si>
  <si>
    <t>Exercise Sci - Personal Trainer Exam Prep (LR)</t>
  </si>
  <si>
    <t>Ethnic Social Studies (LR)</t>
  </si>
  <si>
    <t>MC MAJOR CODE</t>
  </si>
  <si>
    <t>DESCRIPTION</t>
  </si>
  <si>
    <t>GRADS WHO TRANSFERRED</t>
  </si>
  <si>
    <t>NON GRAD TRANSFERS WITH 12+ CREDITS</t>
  </si>
  <si>
    <t>Emergency Preparedness Management (AS)</t>
  </si>
  <si>
    <t>Source: ZTRANST, ZTVMAJR</t>
  </si>
  <si>
    <t>Associate Degrees Awardees</t>
  </si>
  <si>
    <t>Certificate Awardees</t>
  </si>
  <si>
    <t>GRADUATES</t>
  </si>
  <si>
    <t>AVG. CREDITS</t>
  </si>
  <si>
    <t>AVG. YEARS</t>
  </si>
  <si>
    <t>ASSOCIATE</t>
  </si>
  <si>
    <t>CERTIFICATES</t>
  </si>
  <si>
    <t>NUMBER</t>
  </si>
  <si>
    <t>TABLE   1</t>
  </si>
  <si>
    <t>Table 1:</t>
  </si>
  <si>
    <t>TABLE   2</t>
  </si>
  <si>
    <t>Full-Time / Part-Time Faculty Ratios and Student-Faculty Ratio</t>
  </si>
  <si>
    <t>Student-Faculty ratio (computed as total bill hours of enrollment divided by faculty ESH) and the "Full-Time/Part-Time Faculty Ratio" (the proportion of faculty ESH that full-time faculty used of the total ESH for full and part-time faculty).</t>
  </si>
  <si>
    <r>
      <rPr>
        <b/>
        <sz val="14"/>
        <color rgb="FFFFFF00"/>
        <rFont val="Roboto"/>
      </rPr>
      <t xml:space="preserve">Table 9-B: </t>
    </r>
    <r>
      <rPr>
        <b/>
        <sz val="14"/>
        <color theme="0"/>
        <rFont val="Roboto"/>
      </rPr>
      <t xml:space="preserve"> HIGHEST PRODUCING PROGRAMS BY NUMBERS OF AWARDS IN PAST 5 YEARS</t>
    </r>
  </si>
  <si>
    <t>Table5:</t>
  </si>
  <si>
    <t>FY2021</t>
  </si>
  <si>
    <t>355</t>
  </si>
  <si>
    <t>613</t>
  </si>
  <si>
    <t>617</t>
  </si>
  <si>
    <t>Photography (AA)</t>
  </si>
  <si>
    <t>Performing Arts (AA)</t>
  </si>
  <si>
    <t>Arts and Sciences - Criminal Justice (AA)</t>
  </si>
  <si>
    <t>Cloud Computing and Network Technology (AS)</t>
  </si>
  <si>
    <t>Broadcast Media: Radio (AP)</t>
  </si>
  <si>
    <t>Broadcast Media: Television (AP)</t>
  </si>
  <si>
    <t>Science - Biological Science (AS)</t>
  </si>
  <si>
    <t>Homeland Security Certificate(CT)</t>
  </si>
  <si>
    <t>CHANGE FY17-FY21</t>
  </si>
  <si>
    <t>GRAND TOTAL</t>
  </si>
  <si>
    <t>Arts &amp; Sci - Exercise Science Track (AA)</t>
  </si>
  <si>
    <t>DM &amp; WT - Java Developer (CT)</t>
  </si>
  <si>
    <t>258</t>
  </si>
  <si>
    <t>Cloud Computing and Network Technology</t>
  </si>
  <si>
    <t>Biotechnology  (CT)</t>
  </si>
  <si>
    <t>Graphic Design / Digital Tools (CT)</t>
  </si>
  <si>
    <t>Comm &amp; Broadcasting - Video Production (CT)</t>
  </si>
  <si>
    <t>Ethnic Social Studies (CT)</t>
  </si>
  <si>
    <t>Criminal Justice - Arts and Sciences (AA)</t>
  </si>
  <si>
    <t>Building Trades Tech - HVAC Track (AAS)</t>
  </si>
  <si>
    <t>Medical Coder/Abstractor/Biller (CT)</t>
  </si>
  <si>
    <t>Pre-Med Coder Abstractor Biller (CT)</t>
  </si>
  <si>
    <t>086</t>
  </si>
  <si>
    <t>085</t>
  </si>
  <si>
    <t>808</t>
  </si>
  <si>
    <t>Automotive Technology Cert</t>
  </si>
  <si>
    <t>Homeland Security Certificate</t>
  </si>
  <si>
    <t>Cloud Computing &amp; Network Tech</t>
  </si>
  <si>
    <t>Arts and Sciences Crim Justice</t>
  </si>
  <si>
    <t>Building Trades HVAC/R LR</t>
  </si>
  <si>
    <t>Coliton</t>
  </si>
  <si>
    <t>Data Sources:</t>
  </si>
  <si>
    <t>VPP-Dean-Program list -  Academic Affairs</t>
  </si>
  <si>
    <t>Transfer Data - Student Clearinghouse</t>
  </si>
  <si>
    <t>DMT Tables :  MSFSTDN_STATIC, SGBSTDN, MSFDEGS</t>
  </si>
  <si>
    <t>Elizabeth Benton</t>
  </si>
  <si>
    <t>Data source: MSFDEGS</t>
  </si>
  <si>
    <t>Data source: ZTRANST</t>
  </si>
  <si>
    <t>Benton</t>
  </si>
  <si>
    <t>FY2022</t>
  </si>
  <si>
    <t>% CHANGE FY18 TO FY22</t>
  </si>
  <si>
    <r>
      <rPr>
        <b/>
        <sz val="14"/>
        <color rgb="FFFFFF00"/>
        <rFont val="Roboto"/>
      </rPr>
      <t>Table 4:</t>
    </r>
    <r>
      <rPr>
        <b/>
        <sz val="14"/>
        <color theme="0"/>
        <rFont val="Roboto"/>
      </rPr>
      <t xml:space="preserve">  Unduplicated Students in a Fiscal Year by Program of Study, FY 2018 - 2022</t>
    </r>
  </si>
  <si>
    <t>CHANGE FY18-FY22</t>
  </si>
  <si>
    <r>
      <rPr>
        <b/>
        <sz val="14"/>
        <color rgb="FFFFFF00"/>
        <rFont val="Roboto"/>
      </rPr>
      <t xml:space="preserve">Table 5:  </t>
    </r>
    <r>
      <rPr>
        <b/>
        <sz val="14"/>
        <color theme="0"/>
        <rFont val="Roboto"/>
      </rPr>
      <t>NUMBER OF DEGREES / AWARDS GRANTED FY 2018-2022 (5 Years)</t>
    </r>
  </si>
  <si>
    <r>
      <rPr>
        <b/>
        <sz val="14"/>
        <color rgb="FFFFFF00"/>
        <rFont val="Roboto"/>
      </rPr>
      <t>Table 6:</t>
    </r>
    <r>
      <rPr>
        <b/>
        <sz val="14"/>
        <color theme="0"/>
        <rFont val="Roboto"/>
      </rPr>
      <t xml:space="preserve">  FY2022 Program Transfers</t>
    </r>
  </si>
  <si>
    <r>
      <rPr>
        <b/>
        <sz val="14"/>
        <color rgb="FFFFFF00"/>
        <rFont val="Roboto"/>
      </rPr>
      <t xml:space="preserve">Table 8:  </t>
    </r>
    <r>
      <rPr>
        <b/>
        <sz val="14"/>
        <color theme="0"/>
        <rFont val="Roboto"/>
      </rPr>
      <t>FY 2022 GRADUATES - "TIME and CREDITS TO AWARD" - by PROGRAM</t>
    </r>
  </si>
  <si>
    <r>
      <rPr>
        <b/>
        <sz val="14"/>
        <color rgb="FFFFFF00"/>
        <rFont val="Roboto"/>
      </rPr>
      <t xml:space="preserve">Table 9-A:  </t>
    </r>
    <r>
      <rPr>
        <b/>
        <sz val="14"/>
        <color theme="0"/>
        <rFont val="Roboto"/>
      </rPr>
      <t>"HIGHEST PRODUCING" PROGRAMS IN FY22</t>
    </r>
  </si>
  <si>
    <t>CHANGE FY22-FY18</t>
  </si>
  <si>
    <t>Business (AA)</t>
  </si>
  <si>
    <t>Computer Sci &amp; Tech - Computer Sci Track  (AA)</t>
  </si>
  <si>
    <t>Computer Sci &amp; Tech - Information Sys Track (AA)</t>
  </si>
  <si>
    <t>General Studies (AA)</t>
  </si>
  <si>
    <t>Arts &amp; Sci - Exercise Scienc</t>
  </si>
  <si>
    <t>Arch/Construc Tech - Arch Tech Track (AAS)</t>
  </si>
  <si>
    <t>Architectural/Construction Technology (AAS)</t>
  </si>
  <si>
    <t>Graphic Design - Graphic Design Track  (AAS)</t>
  </si>
  <si>
    <t>Graphic Design - Illustration Track  (AAS)</t>
  </si>
  <si>
    <t>Interior Design - General Track (AAS)</t>
  </si>
  <si>
    <t>Automotive Technology (AAS)</t>
  </si>
  <si>
    <t>Building Trades Tech - Carpentry Track (AAS)</t>
  </si>
  <si>
    <t>Criminal Justice  (AAS)</t>
  </si>
  <si>
    <t>Early Childhood Education (AAS)</t>
  </si>
  <si>
    <t>Landscape Technology (AAS)</t>
  </si>
  <si>
    <t>Biotechnology  (AAS)</t>
  </si>
  <si>
    <t>Diagnostic Med Sonography - General Track (AAS)</t>
  </si>
  <si>
    <t>Med/Health Tech - Mental Health Assoc (AAS)</t>
  </si>
  <si>
    <t>Radiologic (X-Ray) Technology (AAS)</t>
  </si>
  <si>
    <t>Paralegal Studies (AAS)</t>
  </si>
  <si>
    <t>Photography (AAS)</t>
  </si>
  <si>
    <t>Applied Geography (AAS)</t>
  </si>
  <si>
    <t>Fire Sci - Fire &amp; Emergency Services Mgmt (AAS)</t>
  </si>
  <si>
    <t>Hosp. Mgmt - Food &amp; Beverage Track (AAS)</t>
  </si>
  <si>
    <t>Hosp. Mgmt - Mgmt/Supervision Track (AAS)</t>
  </si>
  <si>
    <t>Health Information Management (AAS)</t>
  </si>
  <si>
    <t>Digital Animation (AAS)</t>
  </si>
  <si>
    <t>361</t>
  </si>
  <si>
    <t>Environmental Horticult &amp;Sustainable Agribusi</t>
  </si>
  <si>
    <t>Eng Sci - Electrical Engineering Track (AS)</t>
  </si>
  <si>
    <t>Eng Sci - Mechanical Engineering Track (AS)</t>
  </si>
  <si>
    <t>Eng Sci - Chemical Engineering Track  (AS)</t>
  </si>
  <si>
    <t>Eng Sci - Civil Engineering Track  (AS)</t>
  </si>
  <si>
    <t>Eng Sci - Aerospace Engineering Track  (AS)</t>
  </si>
  <si>
    <t>Eng Sci - Computer Engineering Track  (AS)</t>
  </si>
  <si>
    <t>Eng Sci - General Engineering Track  (AS)</t>
  </si>
  <si>
    <t>Eng Sci - Bioengineering Track  (AS)</t>
  </si>
  <si>
    <t>Science - Biological Science</t>
  </si>
  <si>
    <t>Teacher Education - Elem. Ed./Special Ed. (AAT)</t>
  </si>
  <si>
    <t>Teacher Education  - Spanish (Secondary AAT)</t>
  </si>
  <si>
    <t>Teacher Education  - E Childhood Ed./Special (AAT)</t>
  </si>
  <si>
    <t>Teacher Education - Mathematics (Secondary AAT)</t>
  </si>
  <si>
    <t>Teacher Education - English (Secondary AAT)</t>
  </si>
  <si>
    <t>American Sign Language (AA)</t>
  </si>
  <si>
    <t>Bioinformatics (AS)</t>
  </si>
  <si>
    <t>615</t>
  </si>
  <si>
    <t>Digital Media and Web Technology</t>
  </si>
  <si>
    <t>Graphic Design (AFA)</t>
  </si>
  <si>
    <t>Cartography &amp; Geographic Information Sys (CT)</t>
  </si>
  <si>
    <t>Photography - Photography Master (CT)</t>
  </si>
  <si>
    <t>CAD For The Building Professional (CT)</t>
  </si>
  <si>
    <t>Comm &amp; Broadcasting - Broadcast Journalism (CT)</t>
  </si>
  <si>
    <t>Comm &amp; Broadcasting - Audio Production (CT)</t>
  </si>
  <si>
    <t>Computer Applications - Information Tech (CT)</t>
  </si>
  <si>
    <t>Interior Design - Intro. Interior Design (CT)</t>
  </si>
  <si>
    <t>COMPUTER GAMING &amp; SIMULATION (CT)</t>
  </si>
  <si>
    <t>Transfer Studies (CT)</t>
  </si>
  <si>
    <t>Hosp. Mgmt - Meeting/Conf/Event Planning (CT) Trk2</t>
  </si>
  <si>
    <t>Building Trades - Electrical Wiring (CT)</t>
  </si>
  <si>
    <t>Biomanufacturing  (CT)</t>
  </si>
  <si>
    <t>Network &amp; Wireless Technol - IT Professional+ (CT)</t>
  </si>
  <si>
    <t>259</t>
  </si>
  <si>
    <t>Women and Gender Studies</t>
  </si>
  <si>
    <t>251, 259</t>
  </si>
  <si>
    <t>Henley</t>
  </si>
  <si>
    <t>Source: MSFDEGS April 14, 2023</t>
  </si>
  <si>
    <t>Benmouna</t>
  </si>
  <si>
    <t>Gentile</t>
  </si>
  <si>
    <t>Brown</t>
  </si>
  <si>
    <t>Mason</t>
  </si>
  <si>
    <r>
      <rPr>
        <b/>
        <sz val="11"/>
        <color rgb="FFFFFF00"/>
        <rFont val="Roboto"/>
      </rPr>
      <t xml:space="preserve">Table 10: </t>
    </r>
    <r>
      <rPr>
        <b/>
        <sz val="11"/>
        <color theme="0"/>
        <rFont val="Roboto"/>
      </rPr>
      <t xml:space="preserve"> LOWEST PRODUCING PROGRAMS BY NUMBERS OF AWARDS IN PAST 5 YEARS</t>
    </r>
  </si>
  <si>
    <t>252, 253</t>
  </si>
  <si>
    <t>236A, 244, 245</t>
  </si>
  <si>
    <t>308, A,B,C</t>
  </si>
  <si>
    <t>304A, 305</t>
  </si>
  <si>
    <t>346A, 414</t>
  </si>
  <si>
    <t>Digital Media &amp; Web Technology (AA)</t>
  </si>
  <si>
    <t>Alton Henley</t>
  </si>
  <si>
    <t>Nawal Benmouna (Acting)</t>
  </si>
  <si>
    <t>Christina Gentile</t>
  </si>
  <si>
    <t>Photography - Portrait/Fashion/PhotoJourn (CT)</t>
  </si>
  <si>
    <t>261</t>
  </si>
  <si>
    <t>Professional and Technical Writing(CT)</t>
  </si>
  <si>
    <t>Eng Sci - Fire Protection Track  (AS)</t>
  </si>
  <si>
    <t>Eng Sci - Nuclear Engineering Track  (AS)</t>
  </si>
  <si>
    <t>Pre Clinical Diagnostic Sonography (UH)</t>
  </si>
  <si>
    <t>Pre Health Information Tech (UH)</t>
  </si>
  <si>
    <t>Pre Clinical Mental Health Tech (UH)</t>
  </si>
  <si>
    <t>Pre Clinical Nursing (UH)</t>
  </si>
  <si>
    <t>Pre Clinical Physical Therapist (UH)</t>
  </si>
  <si>
    <t>Pre Surgical Tech (UH)</t>
  </si>
  <si>
    <t>614</t>
  </si>
  <si>
    <t>Media Production ( AA)</t>
  </si>
  <si>
    <t>616</t>
  </si>
  <si>
    <t>Behavioral Health(AA)</t>
  </si>
  <si>
    <t>Environmental Horticulture and Sustainable Agribusiness AAS: 361</t>
  </si>
  <si>
    <t>Digital Media and Web Technology AA: 615</t>
  </si>
  <si>
    <t>Bioinformatics AS: 612</t>
  </si>
  <si>
    <t xml:space="preserve">Associate and Certificate Awards: 2,994            Number of Graduates =  2,877         Average Credits = 63.38        Average Years = 5.28 </t>
  </si>
  <si>
    <t>Women’s and Gender Studies</t>
  </si>
  <si>
    <t>175A, 239</t>
  </si>
  <si>
    <t>Geography Education (CT)</t>
  </si>
  <si>
    <t>Audio Production Certificate</t>
  </si>
  <si>
    <t>Photography Master (CT)</t>
  </si>
  <si>
    <t>179A, 203, 236A, 244, 245</t>
  </si>
  <si>
    <t>601A, 602, 604, 605, 607</t>
  </si>
  <si>
    <t>Muhammad</t>
  </si>
  <si>
    <t>047</t>
  </si>
  <si>
    <t>Electromechanical Technology</t>
  </si>
  <si>
    <t>097</t>
  </si>
  <si>
    <t>Printing Management</t>
  </si>
  <si>
    <t>151</t>
  </si>
  <si>
    <t>Diagnostic Medical Sonog Cert</t>
  </si>
  <si>
    <t>231B</t>
  </si>
  <si>
    <t>Web Development Certificate</t>
  </si>
  <si>
    <t>Women's &amp; Gender Studies Cert</t>
  </si>
  <si>
    <t>Professional and Tech Writing</t>
  </si>
  <si>
    <t>262</t>
  </si>
  <si>
    <t>Environ Horticulture Cert</t>
  </si>
  <si>
    <t>331</t>
  </si>
  <si>
    <t>Environmental Horticulture AAS</t>
  </si>
  <si>
    <t>Media Production</t>
  </si>
  <si>
    <t>Digital Media &amp; Web Tech AA</t>
  </si>
  <si>
    <t>Behavioral Health</t>
  </si>
  <si>
    <t>308/A,B,C</t>
  </si>
  <si>
    <t>These are the degree and certificate programs that had the largest number of graduates in FY19 (Table 9-A) and that have had the largest number of graduates over the past five years (Table 9-B).</t>
  </si>
  <si>
    <t>354/A, B, C</t>
  </si>
  <si>
    <t>Fiscal Year 2022</t>
  </si>
  <si>
    <t>May 2023</t>
  </si>
  <si>
    <t>Fiscal 2022 Reporting Period</t>
  </si>
  <si>
    <t>FY2022 (all terms) Student-Faculty Ratio and FT Faculty Percent of ESH</t>
  </si>
  <si>
    <t>FULL-TIME FACULTY</t>
  </si>
  <si>
    <t>PART-TIME FACULTY</t>
  </si>
  <si>
    <t>ALL FACULTY</t>
  </si>
  <si>
    <t>SUBJECT</t>
  </si>
  <si>
    <t>HOURS</t>
  </si>
  <si>
    <t>ESH</t>
  </si>
  <si>
    <t>S-F RATIO</t>
  </si>
  <si>
    <t>PCT ESH FT</t>
  </si>
  <si>
    <t>ACCT</t>
  </si>
  <si>
    <t>ANTH</t>
  </si>
  <si>
    <t>AOSC</t>
  </si>
  <si>
    <t>ARAB</t>
  </si>
  <si>
    <t>ARCH</t>
  </si>
  <si>
    <t>ARTT</t>
  </si>
  <si>
    <t>ASLP</t>
  </si>
  <si>
    <t>ASTR</t>
  </si>
  <si>
    <t>AUTO</t>
  </si>
  <si>
    <t>BEHE</t>
  </si>
  <si>
    <t>BIOL</t>
  </si>
  <si>
    <t>BIOT</t>
  </si>
  <si>
    <t>BLDG</t>
  </si>
  <si>
    <t>BSAD</t>
  </si>
  <si>
    <t>CCJS</t>
  </si>
  <si>
    <t>CHEM</t>
  </si>
  <si>
    <t>CHIN</t>
  </si>
  <si>
    <t>CMAP</t>
  </si>
  <si>
    <t>CMGT</t>
  </si>
  <si>
    <t>CMSC</t>
  </si>
  <si>
    <t>COED</t>
  </si>
  <si>
    <t>COMM</t>
  </si>
  <si>
    <t>DANC</t>
  </si>
  <si>
    <t>DATA</t>
  </si>
  <si>
    <t>ECON</t>
  </si>
  <si>
    <t>EDUC</t>
  </si>
  <si>
    <t>ELAI</t>
  </si>
  <si>
    <t>ELAR</t>
  </si>
  <si>
    <t>ELAS</t>
  </si>
  <si>
    <t>ELAW</t>
  </si>
  <si>
    <t>EMGT</t>
  </si>
  <si>
    <t>ENEE</t>
  </si>
  <si>
    <t>ENES</t>
  </si>
  <si>
    <t>ENGL</t>
  </si>
  <si>
    <t>FILM</t>
  </si>
  <si>
    <t>FIRE</t>
  </si>
  <si>
    <t>FREN</t>
  </si>
  <si>
    <t>GDES</t>
  </si>
  <si>
    <t>GEOG</t>
  </si>
  <si>
    <t>GEOL</t>
  </si>
  <si>
    <t>GERM</t>
  </si>
  <si>
    <t>GHUM</t>
  </si>
  <si>
    <t>GNDS</t>
  </si>
  <si>
    <t>HINM</t>
  </si>
  <si>
    <t>HIST</t>
  </si>
  <si>
    <t>HLTH</t>
  </si>
  <si>
    <t>HMGT</t>
  </si>
  <si>
    <t>HMLS</t>
  </si>
  <si>
    <t>HONR</t>
  </si>
  <si>
    <t>HSCI</t>
  </si>
  <si>
    <t>IDES</t>
  </si>
  <si>
    <t>IERW</t>
  </si>
  <si>
    <t>ISTD</t>
  </si>
  <si>
    <t>ITAL</t>
  </si>
  <si>
    <t>JAPN</t>
  </si>
  <si>
    <t>KORA</t>
  </si>
  <si>
    <t>LATN</t>
  </si>
  <si>
    <t>LGST</t>
  </si>
  <si>
    <t>LIBR</t>
  </si>
  <si>
    <t>LING</t>
  </si>
  <si>
    <t>LNTP</t>
  </si>
  <si>
    <t>MATH</t>
  </si>
  <si>
    <t>MGMT</t>
  </si>
  <si>
    <t>MHLT</t>
  </si>
  <si>
    <t>MUSC</t>
  </si>
  <si>
    <t>NURS</t>
  </si>
  <si>
    <t>NUTR</t>
  </si>
  <si>
    <t>NWIT</t>
  </si>
  <si>
    <t>PHED</t>
  </si>
  <si>
    <t>PHIL</t>
  </si>
  <si>
    <t>PHOT</t>
  </si>
  <si>
    <t>PHTH</t>
  </si>
  <si>
    <t>PHYS</t>
  </si>
  <si>
    <t>POLI</t>
  </si>
  <si>
    <t>PSCI</t>
  </si>
  <si>
    <t>PSYC</t>
  </si>
  <si>
    <t>RADT</t>
  </si>
  <si>
    <t>READ</t>
  </si>
  <si>
    <t>RUSS</t>
  </si>
  <si>
    <t>SCIR</t>
  </si>
  <si>
    <t>SOCY</t>
  </si>
  <si>
    <t>SONO</t>
  </si>
  <si>
    <t>SPAN</t>
  </si>
  <si>
    <t>STSU</t>
  </si>
  <si>
    <t>SURG</t>
  </si>
  <si>
    <t>TECH</t>
  </si>
  <si>
    <t>THET</t>
  </si>
  <si>
    <t>TVRA</t>
  </si>
  <si>
    <t>WMST</t>
  </si>
  <si>
    <t>Note: Data Sources - ARCHIVE_MSFSECT_ARCHIVE;    Course Section/CRN excluded associated Lab and Discussion sections.</t>
  </si>
  <si>
    <t>% of Top 100 Courses at All 834 Courses</t>
  </si>
  <si>
    <t>NURS114 - PROFESS AND COMMU IN NURSING</t>
  </si>
  <si>
    <t>MATH098 - INTRODUCTION TO TRIGONOMETRY</t>
  </si>
  <si>
    <t>ARTT127 - ART APPRECIATION</t>
  </si>
  <si>
    <t>STSU100 - FIRST YEAR SEMINAR</t>
  </si>
  <si>
    <t>NURS121 - BASIC HEALTH ASSESSMENT</t>
  </si>
  <si>
    <t>CMSC203 - COMPUTER SCIENCE I</t>
  </si>
  <si>
    <t>HLTH125 - PERSONALIZED HEALTH FITNESS</t>
  </si>
  <si>
    <t>MGMT201 - BUSINESS LAW</t>
  </si>
  <si>
    <t>ARTT112 - DIGIT PHOTO-FINE ARTS I</t>
  </si>
  <si>
    <t>HLTH212 - CONTROL STRESS/TENSION</t>
  </si>
  <si>
    <t>NURS113 - FUNDAMENTALS OF NURSING</t>
  </si>
  <si>
    <t>HIST117 - WORLD HIST 1500-PRESENT</t>
  </si>
  <si>
    <t>POLI203 - INTERNATIONAL RELATIONS</t>
  </si>
  <si>
    <t>ENGL103 - CRIT READ/WRITE/RSRCH AT WORK</t>
  </si>
  <si>
    <t>MATH284 - LINEAR ALGEBRA</t>
  </si>
  <si>
    <t>MUSC110 - LISTENING TO MUSIC</t>
  </si>
  <si>
    <t>IERW001 - INTEGRATED READ AND WRIT I</t>
  </si>
  <si>
    <t>CCJS110 - ADMIN OF JUSTICE</t>
  </si>
  <si>
    <t>WMST101 - INTRO TO WOMEN'S STUDIES</t>
  </si>
  <si>
    <t>COMM112 - BUS &amp; PRO SPEECH COMM</t>
  </si>
  <si>
    <t>HIST114 - THE WORLD IN 20TH CENT</t>
  </si>
  <si>
    <t>PHIL140 - INTRO TO STUDY OF ETHICS</t>
  </si>
  <si>
    <t>ASLP100 - ASL I</t>
  </si>
  <si>
    <t>MUSC131 - AMERICAN POPULAR MUSIC</t>
  </si>
  <si>
    <t>BSAD111 - PERSONAL FINANCE</t>
  </si>
  <si>
    <t>CHEM132 - PRINCIPLES OF CHEMISTRY II</t>
  </si>
  <si>
    <t>ELAR980 - ACADEMIC READING II</t>
  </si>
  <si>
    <t>POLI101 - AMERICAN GOVERNMENT</t>
  </si>
  <si>
    <t>HLTH225 - INTRO TO HEALTH BEHAVIORS</t>
  </si>
  <si>
    <t>ANTH201 - INTRO TO SOCIOCULTURAL ANTHRO</t>
  </si>
  <si>
    <t>ANTH215 - HUMAN EVOLUTION/ARCHAEOLOGY</t>
  </si>
  <si>
    <t>BSAD210 - STAT FOR BUSINESS &amp; ECONOMICS</t>
  </si>
  <si>
    <t>HLTH131 - DRUGS &amp; LIFESTYLE WELLNESS</t>
  </si>
  <si>
    <t>MATH120 - SURVEY OF COLLEGE MATHEMATICS</t>
  </si>
  <si>
    <t>MATH282 - DIFFERENTIAL EQUATIONS</t>
  </si>
  <si>
    <t>CMSC110 - COMPUTER CONCEPTS</t>
  </si>
  <si>
    <t>CMSC253 - UNIX/LINUX SYSTEM ADMIN</t>
  </si>
  <si>
    <t>ACCT222 - ACCOUNTING II</t>
  </si>
  <si>
    <t>HLTH121 - NUTRITION/FITNESS&amp;WELLNESS</t>
  </si>
  <si>
    <t>PSYC203 - HUMAN GROWTH &amp; DEVELOPMENT</t>
  </si>
  <si>
    <t>ELAW980 - ACADEMIC WRITING II</t>
  </si>
  <si>
    <t>PHIL101 - INTRO TO PHILOSOPHY</t>
  </si>
  <si>
    <t>PSYC221 - INTRO TO ABNORMAL PSYCHOLOGY</t>
  </si>
  <si>
    <t>MATH017 - ELEMENTS OF STATISTICS SUPPORT</t>
  </si>
  <si>
    <t>IERW002 - INTEGRATED READ AND WRIT II</t>
  </si>
  <si>
    <t>ECON202 - PRIN OF ECONOMICS II</t>
  </si>
  <si>
    <t>CHEM203 - ORGANIC CHEMISTRY I</t>
  </si>
  <si>
    <t>BIOL105 - ENVIRONMENTAL BIOLOGY</t>
  </si>
  <si>
    <t>CMSC204 - COMPUTER SCIENCE II</t>
  </si>
  <si>
    <t>BIOL210 - MICROBIOLOGY</t>
  </si>
  <si>
    <t>BIOL106 - ENVIRONMENTAL BIOLOGY LAB</t>
  </si>
  <si>
    <t>SPAN101 - ELEM SPANISH I</t>
  </si>
  <si>
    <t>CMSC207 - DISCRETE STRUCTURES</t>
  </si>
  <si>
    <t>BIOL213 - HUMAN ANAT &amp; PHYS II</t>
  </si>
  <si>
    <t>BIOL222 - PRINCIPLES OF GENETICS</t>
  </si>
  <si>
    <t>MATH182 - CALCULUS II</t>
  </si>
  <si>
    <t>GDES116 - DIGITAL TOOLS FOR VISUAL ARTS</t>
  </si>
  <si>
    <t>MATH165 - PRECALCULUS</t>
  </si>
  <si>
    <t>BIOL226 - NUTRITION</t>
  </si>
  <si>
    <t>ACCT221 - ACCOUNTING I</t>
  </si>
  <si>
    <t>FREN101 - ELEM FRENCH I</t>
  </si>
  <si>
    <t>MATH150 - ELEM APPLIED CALCULUS I</t>
  </si>
  <si>
    <t>MATH280 - MULTIVARIABLE CALCULUS</t>
  </si>
  <si>
    <t>BIOL212 - HUMAN ANAT &amp; PHYS I</t>
  </si>
  <si>
    <t>NWIT151 - INTRODUCTION TO NETWORKING</t>
  </si>
  <si>
    <t>CMSC140 - INTRO TO PROGRAMMING</t>
  </si>
  <si>
    <t>ASTR101 - INTRODUCTORY ASTRONOMY</t>
  </si>
  <si>
    <t>MATH050 - FOUNDATIONS OF ALGEBRA</t>
  </si>
  <si>
    <t>ARTT200 - ART HISTORY: ANCIENT TO 1400</t>
  </si>
  <si>
    <t>CMAP120 - INTRO TO COMPUTER APPLICATIONS</t>
  </si>
  <si>
    <t>CMSC135 - INTRODUCTION TO SCRIPTING</t>
  </si>
  <si>
    <t>BIOL101 - GENERAL BIOLOGY</t>
  </si>
  <si>
    <t>BIOL151 - PRIN OF BIOLOGY II</t>
  </si>
  <si>
    <t>CHEM131 - PRINCIPLES OF CHEMISTRY I</t>
  </si>
  <si>
    <t>ARTT201 - ART HISTORY: 1400 TO PRESENT</t>
  </si>
  <si>
    <t>ARTT100 - INTRODUCTION TO DRAWING</t>
  </si>
  <si>
    <t>ENES100 - INTRO TO ENGINEERING DESIGN</t>
  </si>
  <si>
    <t>ECON201 - PRIN OF ECONOMICS I</t>
  </si>
  <si>
    <t>HLTH105 - PERS &amp; COMM HEALTH</t>
  </si>
  <si>
    <t>BSAD101 - INTRO TO BUSINESS</t>
  </si>
  <si>
    <t>FILM110 - INTRODUCTION TO FILM</t>
  </si>
  <si>
    <t>NUTR101 - INTRODUCTION TO NUTRITION</t>
  </si>
  <si>
    <t>PHYS161 - GENERAL PHYSICS I</t>
  </si>
  <si>
    <t>MATH181 - CALCULUS I</t>
  </si>
  <si>
    <t>ELAI990 - ADVANCED INTEGRATED SKILLS</t>
  </si>
  <si>
    <t>BIOL150 - PRIN OF BIOLOGY I</t>
  </si>
  <si>
    <t>MUSC117 - WORLD MUSIC</t>
  </si>
  <si>
    <t>SOCY100 - INTRO TO SOCIOLOGY</t>
  </si>
  <si>
    <t>HINM115 - MEDICAL TERMINOLOGY I</t>
  </si>
  <si>
    <t>ENGL011 - COLLEGE WRITING SUPPORT</t>
  </si>
  <si>
    <t>BIOL130 - THE HUMAN BODY</t>
  </si>
  <si>
    <t>MATH117 - ELEMENTS OF STATISTICS</t>
  </si>
  <si>
    <t>HIST200 - US HIST COLONIAL - 1865</t>
  </si>
  <si>
    <t>PSYC102 - GENERAL PSYCHOLOGY</t>
  </si>
  <si>
    <t>NWIT127 - MICROCOMPUTER ESSENTIALS</t>
  </si>
  <si>
    <t>COMM108 - FOUND HUMAN COMMUNICATION</t>
  </si>
  <si>
    <t>ARTT102 - INTRODUCTION TO 2D DESIGN</t>
  </si>
  <si>
    <t>ENGL102 - CRIT READ/WRITE/RESEARCH</t>
  </si>
  <si>
    <t>HIST201 - US HIST 1865-PRES</t>
  </si>
  <si>
    <t>ENGL101 - INTRO TO COLLEGE WRITING</t>
  </si>
  <si>
    <t>ENROLLED</t>
  </si>
  <si>
    <t>COURSE TITLE</t>
  </si>
  <si>
    <r>
      <rPr>
        <b/>
        <sz val="14"/>
        <color rgb="FFFFFF00"/>
        <rFont val="Roboto"/>
      </rPr>
      <t xml:space="preserve"> Table 2A:</t>
    </r>
    <r>
      <rPr>
        <b/>
        <sz val="14"/>
        <color theme="0"/>
        <rFont val="Roboto"/>
      </rPr>
      <t xml:space="preserve">  100  HIGHEST ENROLLED COURSES  [ sort by number of students ] - FY 2022 COLLEGEWIDE</t>
    </r>
  </si>
  <si>
    <r>
      <rPr>
        <b/>
        <sz val="14"/>
        <color rgb="FFFFFF00"/>
        <rFont val="Roboto"/>
      </rPr>
      <t xml:space="preserve">Table 2B:  </t>
    </r>
    <r>
      <rPr>
        <b/>
        <sz val="14"/>
        <color theme="0"/>
        <rFont val="Roboto"/>
      </rPr>
      <t>50  HIGHEST ENROLLED COURSES  [number of students ]  BY  CAMPUS  --  FY 2022</t>
    </r>
  </si>
  <si>
    <t>DISTANCE LEARNING</t>
  </si>
  <si>
    <t>GERMANTOWN</t>
  </si>
  <si>
    <t>ROCKVILLE</t>
  </si>
  <si>
    <t>TAKOMA PARK/SS</t>
  </si>
  <si>
    <t>Course Title</t>
  </si>
  <si>
    <t>Enrolled</t>
  </si>
  <si>
    <t>Hours</t>
  </si>
  <si>
    <t>NURS129 - PATHO PHARMACOLOGY IN NURSING</t>
  </si>
  <si>
    <t>NURS240 - NURSING HEALTH AND ILLNESS III</t>
  </si>
  <si>
    <t>NURS126 - NURSING SPECIAL POPULATIONS I</t>
  </si>
  <si>
    <t>NURS125 - NURSING HEALTH AND ILLNESS I</t>
  </si>
  <si>
    <t>NWIT252 - CISCO NETWORKING 2</t>
  </si>
  <si>
    <t>NWIT263 - INTRO TO DIGITAL FORENSICS</t>
  </si>
  <si>
    <t>NURS225 - NURSING HEALTH AND ILLNESS II</t>
  </si>
  <si>
    <t>NURS226 - MATERNAL-CHILD NURSING</t>
  </si>
  <si>
    <t>NWIT173 - NETWORK SECURITY</t>
  </si>
  <si>
    <t>HINM116 - MEDICAL TERMINOLOGY II</t>
  </si>
  <si>
    <t>PHYS103 - INTRODUCTION TO PHYSICS</t>
  </si>
  <si>
    <t>NWIT275 - WIRELESS SECURITY</t>
  </si>
  <si>
    <t>NWIT230 - INTRO TO CYBER OPS</t>
  </si>
  <si>
    <t>ARTT116 - DIGITAL TOOLS FOR VISUAL ARTS</t>
  </si>
  <si>
    <t>NURS205 - TRANSITION TO PRO NSG PRAC</t>
  </si>
  <si>
    <t>NWIT105 - INTRO TO CLOUD COMP</t>
  </si>
  <si>
    <t>% of All 339 Distance Learning  Courses</t>
  </si>
  <si>
    <t>% of all 238 Germantown Courses</t>
  </si>
  <si>
    <t>% of all 558 Rockville Courses</t>
  </si>
  <si>
    <t>% of all 273 Takoma Park/Silver Spring Courses</t>
  </si>
  <si>
    <t>COLLEGEWIDE</t>
  </si>
  <si>
    <t>OFFER</t>
  </si>
  <si>
    <t>RAN</t>
  </si>
  <si>
    <t>CANCEL</t>
  </si>
  <si>
    <t>PCT RAN</t>
  </si>
  <si>
    <t>Note:  1) Data Sources - MSFCRSE (active table 05.02.2023);  2) Course section excluded Lab and Discussion sections;  3) All "0" enrollment sections count in Cancelled group.</t>
  </si>
  <si>
    <t>This is the ninth annual summary of student enrollment and completion data. In addition, faculty and course-related data are also included. The data in this document are intended to assist the college's academic planning and management efforts on the part of academic affairs and administrators, faculty, and staff. The Office of the Senior Vice President for Academic Affairs guides the data contents, and it is produced by the Office of Institutional Research and Effectiveness, using the college's student information system, datamart, as the primary data source.</t>
  </si>
  <si>
    <t xml:space="preserve">Table 7: </t>
  </si>
  <si>
    <r>
      <rPr>
        <b/>
        <sz val="14"/>
        <color rgb="FFFFFF00"/>
        <rFont val="Roboto"/>
      </rPr>
      <t>Table 1:</t>
    </r>
    <r>
      <rPr>
        <b/>
        <sz val="14"/>
        <color theme="0"/>
        <rFont val="Roboto"/>
      </rPr>
      <t xml:space="preserve">  AY21-22(Fall 21+Spring 22)- Student-Faculty Ratio and FT Faculty Pct. of ESH</t>
    </r>
  </si>
  <si>
    <t xml:space="preserve">100 courses Collegewide with the most enrollments in FY22. List of the top 50 courses at each campus with the largest number of students enrolled. </t>
  </si>
  <si>
    <t>Note: 1) Data Sources - ARCHIVE_MSFSECT_ARCHIVE, MSFCRSE (Active Table 05.02.2023); 2) Course Section/CRN excluded Lab and Discussion sections.  3) Percentage show Top 50 at grandtotal Campus Number.</t>
  </si>
  <si>
    <t>a</t>
  </si>
  <si>
    <t>b</t>
  </si>
  <si>
    <t>c</t>
  </si>
  <si>
    <t>d</t>
  </si>
  <si>
    <t>e</t>
  </si>
  <si>
    <t>Dean</t>
  </si>
  <si>
    <t>Major Code</t>
  </si>
  <si>
    <t>Major Description</t>
  </si>
  <si>
    <t xml:space="preserve">New Students             </t>
  </si>
  <si>
    <t xml:space="preserve">Graduated with same major                   </t>
  </si>
  <si>
    <t xml:space="preserve">Did not graduate with same major but transferred                        </t>
  </si>
  <si>
    <t>Transfer Rate (d/a)</t>
  </si>
  <si>
    <t>Graduation/Transfer Rate (c + e)</t>
  </si>
  <si>
    <t>Arts and Sciences Exercise Sci</t>
  </si>
  <si>
    <t>Sarah Campbell</t>
  </si>
  <si>
    <t>Arts and Sciences Intnl</t>
  </si>
  <si>
    <t>Hospitality - Food &amp; Bev Mgmt</t>
  </si>
  <si>
    <t>Hospitality - Mgmt/Supervision</t>
  </si>
  <si>
    <t>Arts and Sciences Thtr Perf</t>
  </si>
  <si>
    <t>Arts and Sciences Thtr Tech</t>
  </si>
  <si>
    <t>Arts and Sciences Music</t>
  </si>
  <si>
    <t>Arts and Sciences Dance</t>
  </si>
  <si>
    <t>Sonia Pruneda-Hernandez</t>
  </si>
  <si>
    <t>AAT Elementary Edu/Spec Edu</t>
  </si>
  <si>
    <t>AAT Secondary Edu-Spanish</t>
  </si>
  <si>
    <t>AAT Secondary Edu-Physics</t>
  </si>
  <si>
    <t>AAT Edu-Early Child/Spec Ed</t>
  </si>
  <si>
    <t>AAT Second Edu-Mathematics</t>
  </si>
  <si>
    <t>AAT Secondary Edu-English</t>
  </si>
  <si>
    <t>AAT Secondary Edu-Chemistry</t>
  </si>
  <si>
    <t>Nawal Benmouna</t>
  </si>
  <si>
    <t>Java Developer Certificate</t>
  </si>
  <si>
    <t>Cisco Network Security Cert</t>
  </si>
  <si>
    <t>IT Professional+ Certificate</t>
  </si>
  <si>
    <t>Cloud Computing and System Administrator Certificate</t>
  </si>
  <si>
    <t>Graduation Rate (b/a)</t>
  </si>
  <si>
    <t xml:space="preserve">These data reflect the number of students who were "new to college" in the fall semester of 2018 and their four-year outcomes in terms of completion of an award and/or transfer to a four-year institution four years after they began at the College. </t>
  </si>
  <si>
    <r>
      <rPr>
        <b/>
        <sz val="11"/>
        <color rgb="FFFFFF00"/>
        <rFont val="Roboto"/>
      </rPr>
      <t>Table 7</t>
    </r>
    <r>
      <rPr>
        <b/>
        <sz val="11"/>
        <color theme="0"/>
        <rFont val="Roboto"/>
      </rPr>
      <t>: FOUR-YEAR GRADUATION AND TRANSFER RATES FOR "NEW-TO-COLLEGE" STUDENTS IN FALL 2018, ORDERED BY VPP-DEAN-PROGRAM</t>
    </r>
  </si>
  <si>
    <r>
      <rPr>
        <b/>
        <sz val="14"/>
        <color rgb="FFFFFF00"/>
        <rFont val="Roboto"/>
      </rPr>
      <t>Table 3:</t>
    </r>
    <r>
      <rPr>
        <b/>
        <sz val="14"/>
        <color theme="0"/>
        <rFont val="Roboto"/>
      </rPr>
      <t xml:space="preserve">  COURSE SECTIONS OFFERRED - "ACTIVE" and CANCELLED - FISCAL YEAR 2022 BY LOCATION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</si>
</sst>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0.0%"/>
    <numFmt numFmtId="165" formatCode="_(* #,##0_);_(* \(#,##0\);_(* &quot;-&quot;??_);_(@_)"/>
    <numFmt numFmtId="166" formatCode="0.0"/>
    <numFmt numFmtId="167" formatCode="#,##0.0"/>
  </numFmts>
  <fonts count="93" x14ac:knownFonts="1">
    <font>
      <sz val="11"/>
      <color theme="1"/>
      <name val="Calibri"/>
      <family val="2"/>
      <scheme val="minor"/>
    </font>
    <font>
      <sz val="11"/>
      <color theme="1"/>
      <name val="Calibri"/>
      <family val="2"/>
      <scheme val="minor"/>
    </font>
    <font>
      <sz val="11"/>
      <color theme="1"/>
      <name val="Arial"/>
      <family val="2"/>
    </font>
    <font>
      <sz val="10"/>
      <color indexed="8"/>
      <name val="Arial"/>
      <family val="2"/>
    </font>
    <font>
      <sz val="10"/>
      <name val="Arial"/>
      <family val="2"/>
    </font>
    <font>
      <sz val="11"/>
      <color theme="1"/>
      <name val="Calibri"/>
      <family val="2"/>
    </font>
    <font>
      <sz val="16"/>
      <color theme="0"/>
      <name val="Calibri"/>
      <family val="2"/>
    </font>
    <font>
      <b/>
      <i/>
      <sz val="11"/>
      <color theme="1"/>
      <name val="Calibri"/>
      <family val="2"/>
    </font>
    <font>
      <i/>
      <sz val="11"/>
      <color theme="1"/>
      <name val="Calibri"/>
      <family val="2"/>
    </font>
    <font>
      <sz val="16"/>
      <color theme="0"/>
      <name val="Calibri"/>
      <family val="2"/>
      <scheme val="minor"/>
    </font>
    <font>
      <b/>
      <i/>
      <sz val="11"/>
      <color theme="1"/>
      <name val="Calibri"/>
      <family val="2"/>
      <scheme val="minor"/>
    </font>
    <font>
      <sz val="11"/>
      <color theme="1"/>
      <name val="Roboto"/>
    </font>
    <font>
      <sz val="12"/>
      <color theme="1"/>
      <name val="Roboto"/>
    </font>
    <font>
      <b/>
      <sz val="12"/>
      <color theme="1"/>
      <name val="Roboto"/>
    </font>
    <font>
      <sz val="9"/>
      <color theme="1"/>
      <name val="Roboto"/>
    </font>
    <font>
      <b/>
      <sz val="11"/>
      <color theme="1"/>
      <name val="Roboto"/>
    </font>
    <font>
      <b/>
      <sz val="14"/>
      <color theme="0"/>
      <name val="Roboto"/>
    </font>
    <font>
      <b/>
      <sz val="16"/>
      <color theme="0"/>
      <name val="Roboto"/>
    </font>
    <font>
      <b/>
      <sz val="16"/>
      <color rgb="FFFFFF00"/>
      <name val="Roboto"/>
    </font>
    <font>
      <b/>
      <sz val="14"/>
      <color rgb="FFFFFF00"/>
      <name val="Roboto"/>
    </font>
    <font>
      <b/>
      <sz val="12"/>
      <name val="Roboto"/>
    </font>
    <font>
      <sz val="16"/>
      <color rgb="FF51237F"/>
      <name val="Roboto"/>
    </font>
    <font>
      <b/>
      <sz val="16"/>
      <color rgb="FF51237F"/>
      <name val="Roboto Condensed"/>
    </font>
    <font>
      <i/>
      <sz val="12"/>
      <color theme="1"/>
      <name val="Roboto"/>
    </font>
    <font>
      <b/>
      <sz val="24"/>
      <color rgb="FF51237F"/>
      <name val="Roboto"/>
    </font>
    <font>
      <b/>
      <sz val="16"/>
      <color theme="1"/>
      <name val="Roboto"/>
    </font>
    <font>
      <sz val="16"/>
      <color rgb="FF9FA1A4"/>
      <name val="Roboto"/>
    </font>
    <font>
      <u/>
      <sz val="11"/>
      <color theme="10"/>
      <name val="Calibri"/>
      <family val="2"/>
      <scheme val="minor"/>
    </font>
    <font>
      <u/>
      <sz val="12"/>
      <name val="Roboto"/>
    </font>
    <font>
      <sz val="11"/>
      <color theme="0"/>
      <name val="Calibri"/>
      <family val="2"/>
      <scheme val="minor"/>
    </font>
    <font>
      <b/>
      <sz val="11"/>
      <name val="Roboto"/>
    </font>
    <font>
      <b/>
      <sz val="10"/>
      <name val="Roboto"/>
    </font>
    <font>
      <sz val="14"/>
      <color theme="1"/>
      <name val="Roboto"/>
    </font>
    <font>
      <sz val="11"/>
      <name val="Roboto"/>
    </font>
    <font>
      <sz val="11"/>
      <color rgb="FFC00000"/>
      <name val="Roboto"/>
    </font>
    <font>
      <sz val="10"/>
      <name val="Roboto"/>
    </font>
    <font>
      <sz val="11"/>
      <color indexed="8"/>
      <name val="Roboto"/>
    </font>
    <font>
      <b/>
      <sz val="11"/>
      <color indexed="8"/>
      <name val="Roboto"/>
    </font>
    <font>
      <b/>
      <sz val="12"/>
      <color theme="0"/>
      <name val="Roboto"/>
    </font>
    <font>
      <sz val="12"/>
      <color theme="0"/>
      <name val="Roboto"/>
    </font>
    <font>
      <sz val="14"/>
      <color theme="1"/>
      <name val="Calibri"/>
      <family val="2"/>
      <scheme val="minor"/>
    </font>
    <font>
      <b/>
      <sz val="14"/>
      <name val="Roboto"/>
    </font>
    <font>
      <b/>
      <sz val="12"/>
      <color rgb="FFFFFF00"/>
      <name val="Roboto"/>
    </font>
    <font>
      <sz val="12"/>
      <color theme="0" tint="-0.249977111117893"/>
      <name val="Roboto"/>
    </font>
    <font>
      <sz val="11"/>
      <color theme="0" tint="-0.249977111117893"/>
      <name val="Roboto"/>
    </font>
    <font>
      <b/>
      <sz val="11"/>
      <color theme="1"/>
      <name val="Calibri"/>
      <family val="2"/>
      <scheme val="minor"/>
    </font>
    <font>
      <sz val="12"/>
      <color indexed="8"/>
      <name val="Calibri"/>
      <family val="2"/>
    </font>
    <font>
      <sz val="10"/>
      <color indexed="8"/>
      <name val="Arial"/>
      <family val="2"/>
    </font>
    <font>
      <i/>
      <sz val="16"/>
      <color theme="3" tint="0.39997558519241921"/>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sz val="11"/>
      <color rgb="FFFA7D00"/>
      <name val="Calibri"/>
      <family val="2"/>
      <scheme val="minor"/>
    </font>
    <font>
      <sz val="11"/>
      <color rgb="FF9C6500"/>
      <name val="Calibri"/>
      <family val="2"/>
      <scheme val="minor"/>
    </font>
    <font>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b/>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22"/>
      <name val="Roboto"/>
    </font>
    <font>
      <u/>
      <sz val="11"/>
      <color theme="10"/>
      <name val="Roboto"/>
    </font>
    <font>
      <b/>
      <i/>
      <sz val="11"/>
      <color theme="1"/>
      <name val="Roboto"/>
    </font>
    <font>
      <b/>
      <sz val="11"/>
      <color theme="2" tint="-0.499984740745262"/>
      <name val="Roboto"/>
    </font>
    <font>
      <sz val="11"/>
      <color theme="2" tint="-0.499984740745262"/>
      <name val="Roboto"/>
    </font>
    <font>
      <sz val="9"/>
      <color theme="2" tint="-0.499984740745262"/>
      <name val="Roboto"/>
    </font>
    <font>
      <b/>
      <sz val="9"/>
      <color theme="2" tint="-0.499984740745262"/>
      <name val="Roboto"/>
    </font>
    <font>
      <sz val="12"/>
      <color theme="1"/>
      <name val="Calibri"/>
      <family val="2"/>
    </font>
    <font>
      <sz val="14"/>
      <color indexed="8"/>
      <name val="Calibri"/>
      <family val="2"/>
    </font>
    <font>
      <sz val="8"/>
      <color theme="1"/>
      <name val="Roboto"/>
    </font>
    <font>
      <b/>
      <sz val="11"/>
      <color rgb="FFFFFF00"/>
      <name val="Roboto"/>
    </font>
    <font>
      <sz val="11"/>
      <color rgb="FFFFFF00"/>
      <name val="Roboto"/>
    </font>
    <font>
      <b/>
      <sz val="11"/>
      <color theme="0"/>
      <name val="Roboto"/>
    </font>
    <font>
      <b/>
      <sz val="14"/>
      <color theme="1"/>
      <name val="Roboto"/>
    </font>
    <font>
      <b/>
      <sz val="14"/>
      <color indexed="8"/>
      <name val="Calibri"/>
      <family val="2"/>
    </font>
    <font>
      <b/>
      <sz val="12"/>
      <color theme="1"/>
      <name val="Calibri"/>
      <family val="2"/>
    </font>
    <font>
      <sz val="9"/>
      <color indexed="8"/>
      <name val="Calibri"/>
      <family val="2"/>
    </font>
    <font>
      <sz val="14"/>
      <color indexed="8"/>
      <name val="Roboto"/>
    </font>
    <font>
      <b/>
      <sz val="13"/>
      <color theme="1"/>
      <name val="Roboto"/>
    </font>
    <font>
      <sz val="13"/>
      <color theme="1"/>
      <name val="Roboto"/>
    </font>
    <font>
      <b/>
      <i/>
      <sz val="9"/>
      <color theme="1"/>
      <name val="Roboto"/>
    </font>
    <font>
      <b/>
      <sz val="10"/>
      <color theme="1"/>
      <name val="Roboto"/>
    </font>
    <font>
      <sz val="11"/>
      <color indexed="8"/>
      <name val="Calibri"/>
      <family val="2"/>
    </font>
    <font>
      <b/>
      <sz val="11"/>
      <color rgb="FFC00000"/>
      <name val="Roboto"/>
    </font>
    <font>
      <sz val="9"/>
      <color rgb="FFC00000"/>
      <name val="Roboto"/>
    </font>
    <font>
      <b/>
      <sz val="11"/>
      <color rgb="FF51237F"/>
      <name val="Roboto"/>
    </font>
    <font>
      <sz val="10"/>
      <color indexed="8"/>
      <name val="Roboto"/>
    </font>
    <font>
      <b/>
      <sz val="12"/>
      <color indexed="8"/>
      <name val="Roboto"/>
    </font>
    <font>
      <sz val="12"/>
      <color indexed="8"/>
      <name val="Roboto"/>
    </font>
    <font>
      <b/>
      <sz val="14"/>
      <color theme="4" tint="-0.249977111117893"/>
      <name val="Roboto"/>
    </font>
  </fonts>
  <fills count="65">
    <fill>
      <patternFill patternType="none"/>
    </fill>
    <fill>
      <patternFill patternType="gray125"/>
    </fill>
    <fill>
      <patternFill patternType="solid">
        <fgColor rgb="FFFFEB9C"/>
        <bgColor indexed="64"/>
      </patternFill>
    </fill>
    <fill>
      <patternFill patternType="solid">
        <fgColor theme="5" tint="0.39997558519241921"/>
        <bgColor indexed="64"/>
      </patternFill>
    </fill>
    <fill>
      <patternFill patternType="solid">
        <fgColor rgb="FF51237F"/>
        <bgColor indexed="64"/>
      </patternFill>
    </fill>
    <fill>
      <patternFill patternType="solid">
        <fgColor theme="3" tint="0.39997558519241921"/>
        <bgColor indexed="64"/>
      </patternFill>
    </fill>
    <fill>
      <patternFill patternType="solid">
        <fgColor rgb="FF92D050"/>
        <bgColor indexed="64"/>
      </patternFill>
    </fill>
    <fill>
      <patternFill patternType="solid">
        <fgColor rgb="FF00B0F0"/>
        <bgColor indexed="64"/>
      </patternFill>
    </fill>
    <fill>
      <patternFill patternType="solid">
        <fgColor theme="9"/>
        <bgColor indexed="64"/>
      </patternFill>
    </fill>
    <fill>
      <patternFill patternType="solid">
        <fgColor theme="8" tint="-0.249977111117893"/>
        <bgColor indexed="64"/>
      </patternFill>
    </fill>
    <fill>
      <patternFill patternType="solid">
        <fgColor rgb="FFF79646"/>
        <bgColor indexed="64"/>
      </patternFill>
    </fill>
    <fill>
      <patternFill patternType="solid">
        <fgColor theme="8" tint="0.39997558519241921"/>
        <bgColor indexed="64"/>
      </patternFill>
    </fill>
    <fill>
      <patternFill patternType="solid">
        <fgColor theme="0" tint="-0.499984740745262"/>
        <bgColor indexed="64"/>
      </patternFill>
    </fill>
    <fill>
      <patternFill patternType="solid">
        <fgColor theme="8" tint="0.59999389629810485"/>
        <bgColor indexed="64"/>
      </patternFill>
    </fill>
    <fill>
      <patternFill patternType="solid">
        <fgColor theme="3" tint="0.59999389629810485"/>
        <bgColor indexed="64"/>
      </patternFill>
    </fill>
    <fill>
      <patternFill patternType="solid">
        <fgColor rgb="FFFFC000"/>
        <bgColor indexed="64"/>
      </patternFill>
    </fill>
    <fill>
      <patternFill patternType="solid">
        <fgColor theme="1" tint="0.499984740745262"/>
        <bgColor indexed="64"/>
      </patternFill>
    </fill>
    <fill>
      <patternFill patternType="solid">
        <fgColor theme="3" tint="0.79998168889431442"/>
        <bgColor indexed="64"/>
      </patternFill>
    </fill>
    <fill>
      <patternFill patternType="solid">
        <fgColor theme="1"/>
        <bgColor indexed="64"/>
      </patternFill>
    </fill>
    <fill>
      <patternFill patternType="solid">
        <fgColor theme="9" tint="0.59999389629810485"/>
        <bgColor indexed="64"/>
      </patternFill>
    </fill>
    <fill>
      <patternFill patternType="solid">
        <fgColor theme="6" tint="0.79998168889431442"/>
        <bgColor indexed="64"/>
      </patternFill>
    </fill>
    <fill>
      <patternFill patternType="solid">
        <fgColor theme="7" tint="0.3999755851924192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theme="4" tint="0.59999389629810485"/>
        <bgColor indexed="65"/>
      </patternFill>
    </fill>
    <fill>
      <patternFill patternType="solid">
        <fgColor theme="7" tint="0.39997558519241921"/>
        <bgColor indexed="65"/>
      </patternFill>
    </fill>
    <fill>
      <patternFill patternType="solid">
        <fgColor theme="8" tint="0.79998168889431442"/>
        <bgColor indexed="65"/>
      </patternFill>
    </fill>
    <fill>
      <patternFill patternType="solid">
        <fgColor rgb="FF9FA1A4"/>
        <bgColor indexed="64"/>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8"/>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9847407452621"/>
        <bgColor indexed="64"/>
      </patternFill>
    </fill>
    <fill>
      <patternFill patternType="solid">
        <fgColor indexed="22"/>
        <bgColor indexed="0"/>
      </patternFill>
    </fill>
    <fill>
      <patternFill patternType="solid">
        <fgColor theme="0" tint="-0.34998626667073579"/>
        <bgColor indexed="64"/>
      </patternFill>
    </fill>
    <fill>
      <patternFill patternType="solid">
        <fgColor theme="8" tint="0.79998168889431442"/>
        <bgColor indexed="64"/>
      </patternFill>
    </fill>
    <fill>
      <patternFill patternType="solid">
        <fgColor theme="7" tint="-0.499984740745262"/>
        <bgColor indexed="64"/>
      </patternFill>
    </fill>
    <fill>
      <patternFill patternType="solid">
        <fgColor theme="7" tint="0.59999389629810485"/>
        <bgColor indexed="64"/>
      </patternFill>
    </fill>
    <fill>
      <patternFill patternType="solid">
        <fgColor rgb="FFFFFF00"/>
        <bgColor indexed="64"/>
      </patternFill>
    </fill>
    <fill>
      <patternFill patternType="solid">
        <fgColor theme="5"/>
        <bgColor indexed="64"/>
      </patternFill>
    </fill>
    <fill>
      <patternFill patternType="solid">
        <fgColor rgb="FF0070C0"/>
        <bgColor indexed="64"/>
      </patternFill>
    </fill>
    <fill>
      <patternFill patternType="solid">
        <fgColor rgb="FF00B050"/>
        <bgColor indexed="64"/>
      </patternFill>
    </fill>
    <fill>
      <patternFill patternType="solid">
        <fgColor rgb="FFFFD44B"/>
        <bgColor indexed="64"/>
      </patternFill>
    </fill>
  </fills>
  <borders count="56">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right style="medium">
        <color indexed="64"/>
      </right>
      <top/>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22"/>
      </left>
      <right style="thin">
        <color indexed="22"/>
      </right>
      <top style="thin">
        <color indexed="22"/>
      </top>
      <bottom style="thin">
        <color indexed="22"/>
      </bottom>
      <diagonal/>
    </border>
    <border>
      <left/>
      <right/>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medium">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thin">
        <color indexed="8"/>
      </left>
      <right style="thin">
        <color indexed="8"/>
      </right>
      <top style="thin">
        <color indexed="8"/>
      </top>
      <bottom style="thin">
        <color indexed="8"/>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2"/>
      </left>
      <right style="thin">
        <color indexed="22"/>
      </right>
      <top style="thin">
        <color indexed="22"/>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thin">
        <color indexed="64"/>
      </left>
      <right/>
      <top style="thin">
        <color indexed="64"/>
      </top>
      <bottom style="thin">
        <color indexed="64"/>
      </bottom>
      <diagonal/>
    </border>
    <border>
      <left style="hair">
        <color auto="1"/>
      </left>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22"/>
      </left>
      <right style="thin">
        <color indexed="22"/>
      </right>
      <top/>
      <bottom style="thin">
        <color indexed="22"/>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hair">
        <color indexed="64"/>
      </left>
      <right style="hair">
        <color indexed="64"/>
      </right>
      <top style="hair">
        <color indexed="64"/>
      </top>
      <bottom style="medium">
        <color indexed="64"/>
      </bottom>
      <diagonal/>
    </border>
  </borders>
  <cellStyleXfs count="65">
    <xf numFmtId="0" fontId="0" fillId="0" borderId="0"/>
    <xf numFmtId="0" fontId="1" fillId="0" borderId="0"/>
    <xf numFmtId="43" fontId="1" fillId="0" borderId="0" applyFont="0" applyFill="0" applyBorder="0" applyAlignment="0" applyProtection="0"/>
    <xf numFmtId="0" fontId="1" fillId="0" borderId="0"/>
    <xf numFmtId="0" fontId="4" fillId="0" borderId="0"/>
    <xf numFmtId="0" fontId="1" fillId="0" borderId="0"/>
    <xf numFmtId="43" fontId="4" fillId="0" borderId="0" applyFont="0" applyFill="0" applyBorder="0" applyAlignment="0" applyProtection="0"/>
    <xf numFmtId="0" fontId="27" fillId="0" borderId="0" applyNumberFormat="0" applyFill="0" applyBorder="0" applyAlignment="0" applyProtection="0"/>
    <xf numFmtId="0" fontId="3" fillId="0" borderId="0"/>
    <xf numFmtId="0" fontId="3" fillId="0" borderId="0"/>
    <xf numFmtId="0" fontId="3" fillId="0" borderId="0"/>
    <xf numFmtId="0" fontId="47" fillId="0" borderId="0"/>
    <xf numFmtId="0" fontId="49" fillId="22" borderId="0" applyNumberFormat="0" applyBorder="0" applyAlignment="0" applyProtection="0"/>
    <xf numFmtId="0" fontId="50" fillId="23" borderId="0" applyNumberFormat="0" applyBorder="0" applyAlignment="0" applyProtection="0"/>
    <xf numFmtId="0" fontId="51" fillId="25" borderId="23" applyNumberFormat="0" applyAlignment="0" applyProtection="0"/>
    <xf numFmtId="0" fontId="52" fillId="26" borderId="24" applyNumberFormat="0" applyAlignment="0" applyProtection="0"/>
    <xf numFmtId="0" fontId="53" fillId="0" borderId="25" applyNumberFormat="0" applyFill="0" applyAlignment="0" applyProtection="0"/>
    <xf numFmtId="0" fontId="1" fillId="27" borderId="0" applyNumberFormat="0" applyBorder="0" applyAlignment="0" applyProtection="0"/>
    <xf numFmtId="0" fontId="1" fillId="29" borderId="0" applyNumberFormat="0" applyBorder="0" applyAlignment="0" applyProtection="0"/>
    <xf numFmtId="0" fontId="54" fillId="24" borderId="0" applyNumberFormat="0" applyBorder="0" applyAlignment="0" applyProtection="0"/>
    <xf numFmtId="0" fontId="29" fillId="28" borderId="0" applyNumberFormat="0" applyBorder="0" applyAlignment="0" applyProtection="0"/>
    <xf numFmtId="0" fontId="55" fillId="0" borderId="0" applyNumberFormat="0" applyFill="0" applyBorder="0" applyAlignment="0" applyProtection="0"/>
    <xf numFmtId="0" fontId="56" fillId="0" borderId="27" applyNumberFormat="0" applyFill="0" applyAlignment="0" applyProtection="0"/>
    <xf numFmtId="0" fontId="57" fillId="0" borderId="28" applyNumberFormat="0" applyFill="0" applyAlignment="0" applyProtection="0"/>
    <xf numFmtId="0" fontId="58" fillId="0" borderId="29" applyNumberFormat="0" applyFill="0" applyAlignment="0" applyProtection="0"/>
    <xf numFmtId="0" fontId="58" fillId="0" borderId="0" applyNumberFormat="0" applyFill="0" applyBorder="0" applyAlignment="0" applyProtection="0"/>
    <xf numFmtId="0" fontId="54" fillId="24" borderId="0" applyNumberFormat="0" applyBorder="0" applyAlignment="0" applyProtection="0"/>
    <xf numFmtId="0" fontId="59" fillId="26" borderId="23" applyNumberFormat="0" applyAlignment="0" applyProtection="0"/>
    <xf numFmtId="0" fontId="60" fillId="31" borderId="30" applyNumberFormat="0" applyAlignment="0" applyProtection="0"/>
    <xf numFmtId="0" fontId="61" fillId="0" borderId="0" applyNumberFormat="0" applyFill="0" applyBorder="0" applyAlignment="0" applyProtection="0"/>
    <xf numFmtId="0" fontId="1" fillId="32" borderId="31" applyNumberFormat="0" applyFont="0" applyAlignment="0" applyProtection="0"/>
    <xf numFmtId="0" fontId="62" fillId="0" borderId="0" applyNumberFormat="0" applyFill="0" applyBorder="0" applyAlignment="0" applyProtection="0"/>
    <xf numFmtId="0" fontId="45" fillId="0" borderId="32" applyNumberFormat="0" applyFill="0" applyAlignment="0" applyProtection="0"/>
    <xf numFmtId="0" fontId="29" fillId="33" borderId="0" applyNumberFormat="0" applyBorder="0" applyAlignment="0" applyProtection="0"/>
    <xf numFmtId="0" fontId="1" fillId="34" borderId="0" applyNumberFormat="0" applyBorder="0" applyAlignment="0" applyProtection="0"/>
    <xf numFmtId="0" fontId="29" fillId="35" borderId="0" applyNumberFormat="0" applyBorder="0" applyAlignment="0" applyProtection="0"/>
    <xf numFmtId="0" fontId="29" fillId="36" borderId="0" applyNumberFormat="0" applyBorder="0" applyAlignment="0" applyProtection="0"/>
    <xf numFmtId="0" fontId="1" fillId="37" borderId="0" applyNumberFormat="0" applyBorder="0" applyAlignment="0" applyProtection="0"/>
    <xf numFmtId="0" fontId="1" fillId="38" borderId="0" applyNumberFormat="0" applyBorder="0" applyAlignment="0" applyProtection="0"/>
    <xf numFmtId="0" fontId="29" fillId="39" borderId="0" applyNumberFormat="0" applyBorder="0" applyAlignment="0" applyProtection="0"/>
    <xf numFmtId="0" fontId="29" fillId="40" borderId="0" applyNumberFormat="0" applyBorder="0" applyAlignment="0" applyProtection="0"/>
    <xf numFmtId="0" fontId="1" fillId="41" borderId="0" applyNumberFormat="0" applyBorder="0" applyAlignment="0" applyProtection="0"/>
    <xf numFmtId="0" fontId="1" fillId="42" borderId="0" applyNumberFormat="0" applyBorder="0" applyAlignment="0" applyProtection="0"/>
    <xf numFmtId="0" fontId="29" fillId="43" borderId="0" applyNumberFormat="0" applyBorder="0" applyAlignment="0" applyProtection="0"/>
    <xf numFmtId="0" fontId="29" fillId="44" borderId="0" applyNumberFormat="0" applyBorder="0" applyAlignment="0" applyProtection="0"/>
    <xf numFmtId="0" fontId="1" fillId="45" borderId="0" applyNumberFormat="0" applyBorder="0" applyAlignment="0" applyProtection="0"/>
    <xf numFmtId="0" fontId="1" fillId="46" borderId="0" applyNumberFormat="0" applyBorder="0" applyAlignment="0" applyProtection="0"/>
    <xf numFmtId="0" fontId="29" fillId="28" borderId="0" applyNumberFormat="0" applyBorder="0" applyAlignment="0" applyProtection="0"/>
    <xf numFmtId="0" fontId="29" fillId="47" borderId="0" applyNumberFormat="0" applyBorder="0" applyAlignment="0" applyProtection="0"/>
    <xf numFmtId="0" fontId="1" fillId="48" borderId="0" applyNumberFormat="0" applyBorder="0" applyAlignment="0" applyProtection="0"/>
    <xf numFmtId="0" fontId="29" fillId="49" borderId="0" applyNumberFormat="0" applyBorder="0" applyAlignment="0" applyProtection="0"/>
    <xf numFmtId="0" fontId="29" fillId="50" borderId="0" applyNumberFormat="0" applyBorder="0" applyAlignment="0" applyProtection="0"/>
    <xf numFmtId="0" fontId="1" fillId="51" borderId="0" applyNumberFormat="0" applyBorder="0" applyAlignment="0" applyProtection="0"/>
    <xf numFmtId="0" fontId="1" fillId="52" borderId="0" applyNumberFormat="0" applyBorder="0" applyAlignment="0" applyProtection="0"/>
    <xf numFmtId="0" fontId="29" fillId="53" borderId="0" applyNumberFormat="0" applyBorder="0" applyAlignment="0" applyProtection="0"/>
    <xf numFmtId="0" fontId="1" fillId="0" borderId="0"/>
    <xf numFmtId="0" fontId="4" fillId="0" borderId="0"/>
    <xf numFmtId="0" fontId="3" fillId="0" borderId="0"/>
    <xf numFmtId="0" fontId="3" fillId="0" borderId="0"/>
    <xf numFmtId="0" fontId="3" fillId="0" borderId="0"/>
    <xf numFmtId="0" fontId="3" fillId="0" borderId="0"/>
    <xf numFmtId="0" fontId="3" fillId="0" borderId="0"/>
    <xf numFmtId="9" fontId="1" fillId="0" borderId="0" applyFont="0" applyFill="0" applyBorder="0" applyAlignment="0" applyProtection="0"/>
    <xf numFmtId="0" fontId="3" fillId="0" borderId="0"/>
    <xf numFmtId="0" fontId="3" fillId="0" borderId="0"/>
  </cellStyleXfs>
  <cellXfs count="637">
    <xf numFmtId="0" fontId="0" fillId="0" borderId="0" xfId="0"/>
    <xf numFmtId="0" fontId="0" fillId="0" borderId="0" xfId="0" applyAlignment="1">
      <alignment vertical="center"/>
    </xf>
    <xf numFmtId="0" fontId="2" fillId="0" borderId="0" xfId="1" applyFont="1"/>
    <xf numFmtId="0" fontId="1" fillId="0" borderId="0" xfId="1"/>
    <xf numFmtId="0" fontId="1" fillId="0" borderId="0" xfId="1" applyAlignment="1">
      <alignment vertical="center"/>
    </xf>
    <xf numFmtId="0" fontId="5" fillId="0" borderId="0" xfId="1" applyFont="1"/>
    <xf numFmtId="0" fontId="5" fillId="0" borderId="0" xfId="1" applyFont="1" applyAlignment="1">
      <alignment horizontal="center"/>
    </xf>
    <xf numFmtId="0" fontId="7" fillId="0" borderId="0" xfId="1" applyFont="1"/>
    <xf numFmtId="0" fontId="8" fillId="0" borderId="0" xfId="1" applyFont="1" applyAlignment="1">
      <alignment wrapText="1"/>
    </xf>
    <xf numFmtId="0" fontId="5" fillId="0" borderId="0" xfId="1" applyFont="1" applyAlignment="1">
      <alignment wrapText="1"/>
    </xf>
    <xf numFmtId="0" fontId="8" fillId="0" borderId="0" xfId="0" applyFont="1" applyAlignment="1">
      <alignment wrapText="1"/>
    </xf>
    <xf numFmtId="0" fontId="1" fillId="0" borderId="0" xfId="1" applyAlignment="1">
      <alignment horizontal="center"/>
    </xf>
    <xf numFmtId="0" fontId="10" fillId="0" borderId="0" xfId="1" applyFont="1"/>
    <xf numFmtId="0" fontId="5" fillId="0" borderId="0" xfId="1" applyFont="1" applyAlignment="1">
      <alignment vertical="center"/>
    </xf>
    <xf numFmtId="0" fontId="5" fillId="0" borderId="0" xfId="1" applyFont="1" applyAlignment="1">
      <alignment horizontal="center" vertical="center"/>
    </xf>
    <xf numFmtId="0" fontId="7" fillId="0" borderId="0" xfId="1" applyFont="1" applyAlignment="1">
      <alignment vertical="center"/>
    </xf>
    <xf numFmtId="0" fontId="8" fillId="0" borderId="0" xfId="1" applyFont="1" applyAlignment="1">
      <alignment vertical="center" wrapText="1"/>
    </xf>
    <xf numFmtId="0" fontId="8" fillId="0" borderId="0" xfId="0" applyFont="1" applyAlignment="1">
      <alignment vertical="center" wrapText="1"/>
    </xf>
    <xf numFmtId="0" fontId="5" fillId="0" borderId="0" xfId="1" applyFont="1" applyAlignment="1">
      <alignment vertical="center" wrapText="1"/>
    </xf>
    <xf numFmtId="17" fontId="0" fillId="0" borderId="0" xfId="0" applyNumberFormat="1"/>
    <xf numFmtId="0" fontId="13" fillId="0" borderId="0" xfId="1" applyFont="1" applyAlignment="1">
      <alignment vertical="center"/>
    </xf>
    <xf numFmtId="0" fontId="15" fillId="0" borderId="0" xfId="1" applyFont="1"/>
    <xf numFmtId="0" fontId="13" fillId="0" borderId="0" xfId="1" applyFont="1" applyAlignment="1">
      <alignment horizontal="left" vertical="center"/>
    </xf>
    <xf numFmtId="0" fontId="16" fillId="0" borderId="0" xfId="0" applyFont="1"/>
    <xf numFmtId="0" fontId="11" fillId="0" borderId="0" xfId="0" applyFont="1"/>
    <xf numFmtId="0" fontId="14" fillId="0" borderId="0" xfId="1" applyFont="1"/>
    <xf numFmtId="0" fontId="11" fillId="0" borderId="0" xfId="0" applyFont="1" applyAlignment="1">
      <alignment horizontal="center"/>
    </xf>
    <xf numFmtId="0" fontId="12" fillId="0" borderId="0" xfId="0" applyFont="1" applyAlignment="1">
      <alignment vertical="center" wrapText="1"/>
    </xf>
    <xf numFmtId="0" fontId="25" fillId="0" borderId="0" xfId="0" applyFont="1" applyAlignment="1">
      <alignment vertical="center" wrapText="1"/>
    </xf>
    <xf numFmtId="0" fontId="0" fillId="0" borderId="11" xfId="0"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0" fillId="0" borderId="4" xfId="0" applyBorder="1" applyAlignment="1">
      <alignment vertical="center"/>
    </xf>
    <xf numFmtId="0" fontId="0" fillId="0" borderId="6" xfId="0" applyBorder="1" applyAlignment="1">
      <alignment vertical="center"/>
    </xf>
    <xf numFmtId="0" fontId="0" fillId="0" borderId="9" xfId="0" applyBorder="1" applyAlignment="1">
      <alignment vertical="center"/>
    </xf>
    <xf numFmtId="0" fontId="12" fillId="0" borderId="8" xfId="0" applyFont="1" applyBorder="1" applyAlignment="1">
      <alignment vertical="center" wrapText="1"/>
    </xf>
    <xf numFmtId="0" fontId="0" fillId="0" borderId="10" xfId="0" applyBorder="1" applyAlignment="1">
      <alignment vertical="center"/>
    </xf>
    <xf numFmtId="0" fontId="11" fillId="0" borderId="0" xfId="1" applyFont="1"/>
    <xf numFmtId="0" fontId="15" fillId="0" borderId="0" xfId="1" applyFont="1" applyAlignment="1">
      <alignment horizontal="left" vertical="center"/>
    </xf>
    <xf numFmtId="165" fontId="11" fillId="4" borderId="0" xfId="2" applyNumberFormat="1" applyFont="1" applyFill="1" applyAlignment="1"/>
    <xf numFmtId="0" fontId="13" fillId="12" borderId="0" xfId="1" applyFont="1" applyFill="1" applyAlignment="1">
      <alignment horizontal="center" vertical="center" wrapText="1"/>
    </xf>
    <xf numFmtId="0" fontId="11" fillId="0" borderId="0" xfId="1" applyFont="1" applyAlignment="1">
      <alignment vertical="center"/>
    </xf>
    <xf numFmtId="49" fontId="11" fillId="0" borderId="0" xfId="5" applyNumberFormat="1" applyFont="1" applyAlignment="1">
      <alignment horizontal="center" vertical="center" wrapText="1"/>
    </xf>
    <xf numFmtId="1" fontId="33" fillId="0" borderId="0" xfId="2" applyNumberFormat="1" applyFont="1" applyAlignment="1">
      <alignment horizontal="center" vertical="center"/>
    </xf>
    <xf numFmtId="1" fontId="11" fillId="0" borderId="0" xfId="2" applyNumberFormat="1" applyFont="1" applyFill="1" applyAlignment="1">
      <alignment horizontal="center" vertical="center"/>
    </xf>
    <xf numFmtId="1" fontId="33" fillId="0" borderId="0" xfId="2" applyNumberFormat="1" applyFont="1" applyFill="1" applyAlignment="1">
      <alignment horizontal="center" vertical="center"/>
    </xf>
    <xf numFmtId="165" fontId="11" fillId="4" borderId="0" xfId="2" applyNumberFormat="1" applyFont="1" applyFill="1" applyAlignment="1">
      <alignment vertical="center"/>
    </xf>
    <xf numFmtId="0" fontId="11" fillId="0" borderId="0" xfId="5" applyFont="1" applyAlignment="1">
      <alignment vertical="center"/>
    </xf>
    <xf numFmtId="0" fontId="15" fillId="0" borderId="0" xfId="5" applyFont="1" applyAlignment="1">
      <alignment horizontal="left" vertical="center"/>
    </xf>
    <xf numFmtId="1" fontId="11" fillId="0" borderId="0" xfId="2" applyNumberFormat="1" applyFont="1" applyFill="1" applyBorder="1" applyAlignment="1">
      <alignment horizontal="center" vertical="center"/>
    </xf>
    <xf numFmtId="1" fontId="15" fillId="0" borderId="0" xfId="2" applyNumberFormat="1" applyFont="1" applyFill="1" applyBorder="1" applyAlignment="1">
      <alignment horizontal="center" vertical="center"/>
    </xf>
    <xf numFmtId="49" fontId="11" fillId="0" borderId="0" xfId="5" applyNumberFormat="1" applyFont="1" applyAlignment="1">
      <alignment horizontal="center" vertical="center"/>
    </xf>
    <xf numFmtId="0" fontId="36" fillId="0" borderId="0" xfId="9" applyFont="1" applyAlignment="1">
      <alignment horizontal="center" vertical="center" wrapText="1"/>
    </xf>
    <xf numFmtId="0" fontId="37" fillId="0" borderId="0" xfId="10" applyFont="1" applyAlignment="1">
      <alignment horizontal="left" vertical="center" wrapText="1"/>
    </xf>
    <xf numFmtId="1" fontId="36" fillId="0" borderId="0" xfId="9" applyNumberFormat="1" applyFont="1" applyAlignment="1">
      <alignment horizontal="center" vertical="center" wrapText="1"/>
    </xf>
    <xf numFmtId="1" fontId="37" fillId="0" borderId="0" xfId="9" applyNumberFormat="1" applyFont="1" applyAlignment="1">
      <alignment horizontal="center" vertical="center" wrapText="1"/>
    </xf>
    <xf numFmtId="0" fontId="30" fillId="0" borderId="0" xfId="0" applyFont="1" applyAlignment="1">
      <alignment horizontal="left" vertical="center"/>
    </xf>
    <xf numFmtId="0" fontId="15" fillId="0" borderId="0" xfId="0" applyFont="1" applyAlignment="1">
      <alignment horizontal="left" vertical="center"/>
    </xf>
    <xf numFmtId="0" fontId="11" fillId="0" borderId="0" xfId="1" applyFont="1" applyAlignment="1">
      <alignment horizontal="left" vertical="center"/>
    </xf>
    <xf numFmtId="1" fontId="11" fillId="0" borderId="0" xfId="0" applyNumberFormat="1" applyFont="1" applyAlignment="1">
      <alignment horizontal="center" vertical="center"/>
    </xf>
    <xf numFmtId="1" fontId="15" fillId="0" borderId="0" xfId="0" applyNumberFormat="1" applyFont="1" applyAlignment="1">
      <alignment horizontal="center" vertical="center"/>
    </xf>
    <xf numFmtId="0" fontId="15" fillId="4" borderId="0" xfId="0" applyFont="1" applyFill="1"/>
    <xf numFmtId="0" fontId="37" fillId="4" borderId="0" xfId="9" applyFont="1" applyFill="1" applyAlignment="1">
      <alignment horizontal="right" wrapText="1"/>
    </xf>
    <xf numFmtId="1" fontId="30" fillId="0" borderId="0" xfId="2" applyNumberFormat="1" applyFont="1" applyBorder="1" applyAlignment="1">
      <alignment horizontal="center" vertical="center"/>
    </xf>
    <xf numFmtId="0" fontId="15" fillId="0" borderId="0" xfId="0" applyFont="1"/>
    <xf numFmtId="0" fontId="32" fillId="0" borderId="0" xfId="0" applyFont="1"/>
    <xf numFmtId="0" fontId="11" fillId="0" borderId="0" xfId="0" applyFont="1" applyAlignment="1">
      <alignment vertical="center"/>
    </xf>
    <xf numFmtId="0" fontId="39" fillId="14" borderId="0" xfId="1" applyFont="1" applyFill="1" applyAlignment="1">
      <alignment vertical="center"/>
    </xf>
    <xf numFmtId="0" fontId="12" fillId="0" borderId="0" xfId="0" applyFont="1" applyAlignment="1">
      <alignment vertical="center"/>
    </xf>
    <xf numFmtId="0" fontId="11" fillId="4" borderId="0" xfId="1" applyFont="1" applyFill="1"/>
    <xf numFmtId="0" fontId="12" fillId="0" borderId="0" xfId="0" applyFont="1"/>
    <xf numFmtId="0" fontId="13" fillId="8" borderId="18" xfId="1" applyFont="1" applyFill="1" applyBorder="1" applyAlignment="1">
      <alignment horizontal="center" vertical="center" wrapText="1"/>
    </xf>
    <xf numFmtId="9" fontId="15" fillId="0" borderId="0" xfId="1" applyNumberFormat="1" applyFont="1" applyAlignment="1">
      <alignment horizontal="center" vertical="center"/>
    </xf>
    <xf numFmtId="0" fontId="31" fillId="0" borderId="0" xfId="1" applyFont="1"/>
    <xf numFmtId="0" fontId="12" fillId="18" borderId="0" xfId="1" applyFont="1" applyFill="1"/>
    <xf numFmtId="0" fontId="13" fillId="18" borderId="0" xfId="1" applyFont="1" applyFill="1" applyAlignment="1">
      <alignment horizontal="center" vertical="center" wrapText="1"/>
    </xf>
    <xf numFmtId="0" fontId="11" fillId="0" borderId="0" xfId="1" applyFont="1" applyAlignment="1">
      <alignment horizontal="center" vertical="center"/>
    </xf>
    <xf numFmtId="0" fontId="15" fillId="0" borderId="0" xfId="0" applyFont="1" applyAlignment="1">
      <alignment horizontal="left"/>
    </xf>
    <xf numFmtId="1" fontId="33" fillId="0" borderId="0" xfId="2" applyNumberFormat="1" applyFont="1" applyBorder="1" applyAlignment="1">
      <alignment horizontal="center" vertical="center"/>
    </xf>
    <xf numFmtId="0" fontId="13" fillId="0" borderId="0" xfId="1" applyFont="1" applyAlignment="1">
      <alignment horizontal="center" vertical="center" wrapText="1"/>
    </xf>
    <xf numFmtId="1" fontId="33" fillId="0" borderId="0" xfId="2" applyNumberFormat="1" applyFont="1" applyFill="1" applyBorder="1" applyAlignment="1">
      <alignment horizontal="center" vertical="center"/>
    </xf>
    <xf numFmtId="0" fontId="37" fillId="0" borderId="0" xfId="8" applyFont="1" applyAlignment="1">
      <alignment horizontal="center" vertical="center" wrapText="1"/>
    </xf>
    <xf numFmtId="0" fontId="36" fillId="0" borderId="0" xfId="8" applyFont="1" applyAlignment="1">
      <alignment horizontal="center" vertical="center" wrapText="1"/>
    </xf>
    <xf numFmtId="0" fontId="38" fillId="5" borderId="1" xfId="0" applyFont="1" applyFill="1" applyBorder="1" applyAlignment="1">
      <alignment horizontal="center" vertical="center" wrapText="1"/>
    </xf>
    <xf numFmtId="0" fontId="38" fillId="5" borderId="7" xfId="0" applyFont="1" applyFill="1" applyBorder="1" applyAlignment="1">
      <alignment horizontal="center" vertical="center"/>
    </xf>
    <xf numFmtId="0" fontId="38" fillId="5" borderId="3" xfId="0" applyFont="1" applyFill="1" applyBorder="1" applyAlignment="1">
      <alignment horizontal="center" vertical="center"/>
    </xf>
    <xf numFmtId="0" fontId="15" fillId="0" borderId="0" xfId="0" applyFont="1" applyAlignment="1">
      <alignment vertical="center"/>
    </xf>
    <xf numFmtId="0" fontId="0" fillId="19" borderId="0" xfId="0" applyFill="1"/>
    <xf numFmtId="0" fontId="48" fillId="0" borderId="0" xfId="0" applyFont="1"/>
    <xf numFmtId="0" fontId="0" fillId="20" borderId="0" xfId="0" applyFill="1"/>
    <xf numFmtId="0" fontId="13" fillId="20" borderId="0" xfId="0" applyFont="1" applyFill="1" applyAlignment="1">
      <alignment horizontal="left" vertical="center"/>
    </xf>
    <xf numFmtId="0" fontId="65" fillId="0" borderId="0" xfId="1" applyFont="1"/>
    <xf numFmtId="0" fontId="11" fillId="0" borderId="0" xfId="5" applyFont="1" applyAlignment="1">
      <alignment horizontal="center" vertical="center" wrapText="1"/>
    </xf>
    <xf numFmtId="0" fontId="11" fillId="0" borderId="0" xfId="55" applyFont="1"/>
    <xf numFmtId="0" fontId="15" fillId="0" borderId="0" xfId="55" applyFont="1"/>
    <xf numFmtId="0" fontId="15" fillId="0" borderId="0" xfId="55" applyFont="1" applyAlignment="1">
      <alignment vertical="center"/>
    </xf>
    <xf numFmtId="0" fontId="69" fillId="11" borderId="0" xfId="1" applyFont="1" applyFill="1" applyAlignment="1">
      <alignment horizontal="center" vertical="center" wrapText="1"/>
    </xf>
    <xf numFmtId="0" fontId="12" fillId="12" borderId="0" xfId="1" applyFont="1" applyFill="1" applyAlignment="1">
      <alignment horizontal="center" vertical="center" wrapText="1"/>
    </xf>
    <xf numFmtId="3" fontId="37" fillId="0" borderId="0" xfId="9" applyNumberFormat="1" applyFont="1" applyAlignment="1">
      <alignment horizontal="center" vertical="center" wrapText="1"/>
    </xf>
    <xf numFmtId="3" fontId="38" fillId="5" borderId="7" xfId="0" applyNumberFormat="1" applyFont="1" applyFill="1" applyBorder="1" applyAlignment="1">
      <alignment horizontal="center" vertical="center"/>
    </xf>
    <xf numFmtId="3" fontId="15" fillId="0" borderId="0" xfId="2" applyNumberFormat="1" applyFont="1" applyFill="1" applyAlignment="1">
      <alignment horizontal="center"/>
    </xf>
    <xf numFmtId="3" fontId="15" fillId="0" borderId="0" xfId="2" applyNumberFormat="1" applyFont="1" applyFill="1" applyAlignment="1">
      <alignment horizontal="center" vertical="center"/>
    </xf>
    <xf numFmtId="3" fontId="15" fillId="0" borderId="0" xfId="0" applyNumberFormat="1" applyFont="1" applyAlignment="1">
      <alignment horizontal="center"/>
    </xf>
    <xf numFmtId="3" fontId="45" fillId="0" borderId="0" xfId="0" applyNumberFormat="1" applyFont="1" applyAlignment="1">
      <alignment horizontal="center"/>
    </xf>
    <xf numFmtId="0" fontId="11" fillId="4" borderId="0" xfId="0" applyFont="1" applyFill="1"/>
    <xf numFmtId="49" fontId="72" fillId="0" borderId="0" xfId="5" applyNumberFormat="1" applyFont="1" applyAlignment="1">
      <alignment horizontal="center" vertical="center" wrapText="1"/>
    </xf>
    <xf numFmtId="0" fontId="15" fillId="12" borderId="0" xfId="1" applyFont="1" applyFill="1" applyAlignment="1">
      <alignment horizontal="center" vertical="center" wrapText="1"/>
    </xf>
    <xf numFmtId="165" fontId="11" fillId="4" borderId="0" xfId="2" applyNumberFormat="1" applyFont="1" applyFill="1" applyAlignment="1">
      <alignment horizontal="center" vertical="center"/>
    </xf>
    <xf numFmtId="0" fontId="11" fillId="0" borderId="0" xfId="0" applyFont="1" applyAlignment="1">
      <alignment horizontal="center" vertical="center"/>
    </xf>
    <xf numFmtId="0" fontId="11" fillId="4" borderId="0" xfId="0" applyFont="1" applyFill="1" applyAlignment="1">
      <alignment horizontal="center" vertical="center"/>
    </xf>
    <xf numFmtId="3" fontId="11" fillId="0" borderId="0" xfId="0" applyNumberFormat="1" applyFont="1" applyAlignment="1">
      <alignment horizontal="center" vertical="center"/>
    </xf>
    <xf numFmtId="0" fontId="15" fillId="4" borderId="0" xfId="0" applyFont="1" applyFill="1" applyAlignment="1">
      <alignment horizontal="center" vertical="center"/>
    </xf>
    <xf numFmtId="3" fontId="15" fillId="0" borderId="0" xfId="0" applyNumberFormat="1" applyFont="1" applyAlignment="1">
      <alignment horizontal="center" vertical="center"/>
    </xf>
    <xf numFmtId="164" fontId="11" fillId="0" borderId="0" xfId="0" applyNumberFormat="1" applyFont="1" applyAlignment="1">
      <alignment horizontal="center" vertical="center"/>
    </xf>
    <xf numFmtId="1" fontId="73" fillId="5" borderId="0" xfId="0" applyNumberFormat="1" applyFont="1" applyFill="1" applyAlignment="1">
      <alignment horizontal="center" vertical="center"/>
    </xf>
    <xf numFmtId="165" fontId="74" fillId="4" borderId="0" xfId="2" applyNumberFormat="1" applyFont="1" applyFill="1" applyAlignment="1">
      <alignment horizontal="center" vertical="center"/>
    </xf>
    <xf numFmtId="165" fontId="73" fillId="4" borderId="0" xfId="2" applyNumberFormat="1" applyFont="1" applyFill="1" applyAlignment="1">
      <alignment horizontal="center" vertical="center"/>
    </xf>
    <xf numFmtId="1" fontId="42" fillId="5" borderId="0" xfId="2" applyNumberFormat="1" applyFont="1" applyFill="1" applyAlignment="1">
      <alignment horizontal="center" vertical="center"/>
    </xf>
    <xf numFmtId="0" fontId="73" fillId="4" borderId="0" xfId="0" applyFont="1" applyFill="1" applyAlignment="1">
      <alignment horizontal="center" vertical="center"/>
    </xf>
    <xf numFmtId="165" fontId="74" fillId="4" borderId="0" xfId="2" applyNumberFormat="1" applyFont="1" applyFill="1" applyAlignment="1">
      <alignment vertical="center"/>
    </xf>
    <xf numFmtId="49" fontId="11" fillId="0" borderId="0" xfId="0" applyNumberFormat="1" applyFont="1" applyAlignment="1">
      <alignment wrapText="1"/>
    </xf>
    <xf numFmtId="0" fontId="11" fillId="0" borderId="0" xfId="0" applyFont="1" applyAlignment="1">
      <alignment wrapText="1"/>
    </xf>
    <xf numFmtId="167" fontId="67" fillId="0" borderId="0" xfId="0" applyNumberFormat="1" applyFont="1" applyAlignment="1">
      <alignment horizontal="center" vertical="center"/>
    </xf>
    <xf numFmtId="164" fontId="67" fillId="0" borderId="0" xfId="0" applyNumberFormat="1" applyFont="1" applyAlignment="1">
      <alignment horizontal="center" vertical="center"/>
    </xf>
    <xf numFmtId="0" fontId="15" fillId="0" borderId="0" xfId="0" applyFont="1" applyAlignment="1">
      <alignment horizontal="center" vertical="center"/>
    </xf>
    <xf numFmtId="0" fontId="15" fillId="57" borderId="0" xfId="0" applyFont="1" applyFill="1" applyAlignment="1">
      <alignment horizontal="center" vertical="center"/>
    </xf>
    <xf numFmtId="3" fontId="66" fillId="0" borderId="0" xfId="0" applyNumberFormat="1" applyFont="1" applyAlignment="1">
      <alignment horizontal="center" vertical="center"/>
    </xf>
    <xf numFmtId="3" fontId="15" fillId="57" borderId="0" xfId="0" applyNumberFormat="1" applyFont="1" applyFill="1" applyAlignment="1">
      <alignment horizontal="center" vertical="center"/>
    </xf>
    <xf numFmtId="0" fontId="30" fillId="0" borderId="0" xfId="1" applyFont="1" applyAlignment="1">
      <alignment horizontal="center" vertical="center"/>
    </xf>
    <xf numFmtId="0" fontId="15" fillId="0" borderId="0" xfId="1" applyFont="1" applyAlignment="1">
      <alignment horizontal="center" vertical="center" wrapText="1"/>
    </xf>
    <xf numFmtId="0" fontId="11" fillId="0" borderId="0" xfId="5" applyFont="1" applyAlignment="1">
      <alignment horizontal="center" vertical="center"/>
    </xf>
    <xf numFmtId="0" fontId="15" fillId="0" borderId="0" xfId="0" applyFont="1" applyAlignment="1">
      <alignment horizontal="center" vertical="center" wrapText="1"/>
    </xf>
    <xf numFmtId="0" fontId="15" fillId="0" borderId="0" xfId="4" applyFont="1" applyAlignment="1">
      <alignment horizontal="center" vertical="center" wrapText="1"/>
    </xf>
    <xf numFmtId="0" fontId="15" fillId="0" borderId="0" xfId="5" applyFont="1" applyAlignment="1">
      <alignment horizontal="center" vertical="center" wrapText="1"/>
    </xf>
    <xf numFmtId="0" fontId="37" fillId="0" borderId="0" xfId="10" applyFont="1" applyAlignment="1">
      <alignment horizontal="center" vertical="center" wrapText="1"/>
    </xf>
    <xf numFmtId="0" fontId="30" fillId="0" borderId="0" xfId="0" applyFont="1" applyAlignment="1">
      <alignment horizontal="center" vertical="center" wrapText="1"/>
    </xf>
    <xf numFmtId="1" fontId="73" fillId="5" borderId="0" xfId="2" applyNumberFormat="1" applyFont="1" applyFill="1" applyAlignment="1">
      <alignment horizontal="center" vertical="center"/>
    </xf>
    <xf numFmtId="0" fontId="31" fillId="0" borderId="0" xfId="1" applyFont="1" applyAlignment="1">
      <alignment vertical="center"/>
    </xf>
    <xf numFmtId="0" fontId="15" fillId="0" borderId="0" xfId="1" applyFont="1" applyAlignment="1">
      <alignment horizontal="center" vertical="center"/>
    </xf>
    <xf numFmtId="0" fontId="76" fillId="0" borderId="0" xfId="5" applyFont="1" applyAlignment="1">
      <alignment horizontal="center" vertical="center"/>
    </xf>
    <xf numFmtId="0" fontId="76" fillId="0" borderId="0" xfId="0" applyFont="1" applyAlignment="1">
      <alignment horizontal="center"/>
    </xf>
    <xf numFmtId="0" fontId="76" fillId="0" borderId="0" xfId="1" applyFont="1" applyAlignment="1">
      <alignment horizontal="center" vertical="center"/>
    </xf>
    <xf numFmtId="0" fontId="15" fillId="8" borderId="18" xfId="1" applyFont="1" applyFill="1" applyBorder="1" applyAlignment="1">
      <alignment horizontal="center" vertical="center" wrapText="1"/>
    </xf>
    <xf numFmtId="49" fontId="12" fillId="0" borderId="0" xfId="5" applyNumberFormat="1" applyFont="1" applyAlignment="1">
      <alignment horizontal="center" vertical="center" wrapText="1"/>
    </xf>
    <xf numFmtId="0" fontId="12" fillId="0" borderId="0" xfId="0" applyFont="1" applyAlignment="1">
      <alignment horizontal="center" vertical="center"/>
    </xf>
    <xf numFmtId="0" fontId="37" fillId="0" borderId="0" xfId="8" applyFont="1" applyAlignment="1">
      <alignment vertical="center" wrapText="1"/>
    </xf>
    <xf numFmtId="0" fontId="15" fillId="0" borderId="0" xfId="5" applyFont="1" applyAlignment="1">
      <alignment horizontal="center" vertical="center"/>
    </xf>
    <xf numFmtId="49" fontId="15" fillId="0" borderId="0" xfId="5" applyNumberFormat="1" applyFont="1" applyAlignment="1">
      <alignment horizontal="center" vertical="center" wrapText="1"/>
    </xf>
    <xf numFmtId="0" fontId="15" fillId="56" borderId="0" xfId="1" applyFont="1" applyFill="1" applyAlignment="1">
      <alignment horizontal="center" vertical="center" wrapText="1"/>
    </xf>
    <xf numFmtId="0" fontId="13" fillId="56" borderId="0" xfId="1" applyFont="1" applyFill="1" applyAlignment="1">
      <alignment horizontal="center" vertical="center" wrapText="1"/>
    </xf>
    <xf numFmtId="37" fontId="42" fillId="5" borderId="0" xfId="2" applyNumberFormat="1" applyFont="1" applyFill="1" applyBorder="1" applyAlignment="1">
      <alignment vertical="center"/>
    </xf>
    <xf numFmtId="0" fontId="71" fillId="55" borderId="26" xfId="57" applyFont="1" applyFill="1" applyBorder="1" applyAlignment="1">
      <alignment horizontal="center" vertical="center"/>
    </xf>
    <xf numFmtId="3" fontId="38" fillId="5" borderId="7" xfId="0" applyNumberFormat="1" applyFont="1" applyFill="1" applyBorder="1" applyAlignment="1">
      <alignment horizontal="center" vertical="center" wrapText="1"/>
    </xf>
    <xf numFmtId="3" fontId="75" fillId="5" borderId="7" xfId="0" applyNumberFormat="1" applyFont="1" applyFill="1" applyBorder="1" applyAlignment="1">
      <alignment horizontal="center" vertical="center" wrapText="1"/>
    </xf>
    <xf numFmtId="0" fontId="43" fillId="0" borderId="0" xfId="0" applyFont="1" applyAlignment="1">
      <alignment horizontal="center" vertical="center"/>
    </xf>
    <xf numFmtId="0" fontId="36" fillId="0" borderId="0" xfId="8" applyFont="1" applyAlignment="1">
      <alignment horizontal="center" wrapText="1"/>
    </xf>
    <xf numFmtId="167" fontId="11" fillId="0" borderId="0" xfId="0" applyNumberFormat="1" applyFont="1"/>
    <xf numFmtId="0" fontId="15" fillId="0" borderId="0" xfId="5" applyFont="1" applyAlignment="1">
      <alignment vertical="center"/>
    </xf>
    <xf numFmtId="49" fontId="11" fillId="0" borderId="0" xfId="5" applyNumberFormat="1" applyFont="1" applyAlignment="1">
      <alignment horizontal="left" vertical="center" wrapText="1"/>
    </xf>
    <xf numFmtId="49" fontId="15" fillId="0" borderId="0" xfId="5" applyNumberFormat="1" applyFont="1" applyAlignment="1">
      <alignment horizontal="left" vertical="center" wrapText="1"/>
    </xf>
    <xf numFmtId="0" fontId="79" fillId="0" borderId="0" xfId="59" applyFont="1" applyAlignment="1">
      <alignment wrapText="1"/>
    </xf>
    <xf numFmtId="0" fontId="11" fillId="0" borderId="0" xfId="0" applyFont="1" applyAlignment="1">
      <alignment horizontal="left" wrapText="1"/>
    </xf>
    <xf numFmtId="0" fontId="20" fillId="14" borderId="0" xfId="1" applyFont="1" applyFill="1" applyAlignment="1">
      <alignment horizontal="left" vertical="center"/>
    </xf>
    <xf numFmtId="0" fontId="15" fillId="54" borderId="0" xfId="1" applyFont="1" applyFill="1" applyAlignment="1">
      <alignment vertical="center" wrapText="1"/>
    </xf>
    <xf numFmtId="0" fontId="15" fillId="54" borderId="0" xfId="1" applyFont="1" applyFill="1" applyAlignment="1">
      <alignment horizontal="center" vertical="center" wrapText="1"/>
    </xf>
    <xf numFmtId="0" fontId="15" fillId="54" borderId="0" xfId="1" applyFont="1" applyFill="1" applyAlignment="1">
      <alignment vertical="center"/>
    </xf>
    <xf numFmtId="0" fontId="15" fillId="54" borderId="0" xfId="1" applyFont="1" applyFill="1" applyAlignment="1">
      <alignment horizontal="center" vertical="center"/>
    </xf>
    <xf numFmtId="0" fontId="15" fillId="54" borderId="0" xfId="1" applyFont="1" applyFill="1" applyAlignment="1">
      <alignment horizontal="left" vertical="center"/>
    </xf>
    <xf numFmtId="0" fontId="15" fillId="54" borderId="0" xfId="1" applyFont="1" applyFill="1" applyAlignment="1">
      <alignment horizontal="left" vertical="center" wrapText="1"/>
    </xf>
    <xf numFmtId="0" fontId="11" fillId="0" borderId="0" xfId="0" applyFont="1" applyAlignment="1">
      <alignment horizontal="left"/>
    </xf>
    <xf numFmtId="0" fontId="15" fillId="58" borderId="0" xfId="0" applyFont="1" applyFill="1"/>
    <xf numFmtId="49" fontId="11" fillId="0" borderId="0" xfId="0" applyNumberFormat="1" applyFont="1"/>
    <xf numFmtId="49" fontId="11" fillId="0" borderId="0" xfId="0" applyNumberFormat="1" applyFont="1" applyAlignment="1">
      <alignment horizontal="center" vertical="center"/>
    </xf>
    <xf numFmtId="0" fontId="11" fillId="0" borderId="34" xfId="0" applyFont="1" applyBorder="1" applyAlignment="1">
      <alignment horizontal="left"/>
    </xf>
    <xf numFmtId="49" fontId="11" fillId="0" borderId="34" xfId="0" applyNumberFormat="1" applyFont="1" applyBorder="1" applyAlignment="1">
      <alignment horizontal="center" vertical="center"/>
    </xf>
    <xf numFmtId="0" fontId="11" fillId="0" borderId="34" xfId="0" applyFont="1" applyBorder="1"/>
    <xf numFmtId="0" fontId="15" fillId="58" borderId="34" xfId="2" applyNumberFormat="1" applyFont="1" applyFill="1" applyBorder="1" applyAlignment="1">
      <alignment horizontal="right" vertical="center"/>
    </xf>
    <xf numFmtId="49" fontId="36" fillId="0" borderId="34" xfId="60" applyNumberFormat="1" applyFont="1" applyBorder="1" applyAlignment="1">
      <alignment horizontal="center" vertical="center" wrapText="1"/>
    </xf>
    <xf numFmtId="0" fontId="36" fillId="0" borderId="34" xfId="60" applyFont="1" applyBorder="1" applyAlignment="1">
      <alignment wrapText="1"/>
    </xf>
    <xf numFmtId="0" fontId="37" fillId="58" borderId="34" xfId="60" applyFont="1" applyFill="1" applyBorder="1" applyAlignment="1">
      <alignment horizontal="right" wrapText="1"/>
    </xf>
    <xf numFmtId="0" fontId="11" fillId="0" borderId="34" xfId="0" applyFont="1" applyBorder="1" applyAlignment="1">
      <alignment horizontal="left" vertical="center"/>
    </xf>
    <xf numFmtId="0" fontId="36" fillId="0" borderId="34" xfId="60" applyFont="1" applyBorder="1" applyAlignment="1">
      <alignment horizontal="left" wrapText="1"/>
    </xf>
    <xf numFmtId="0" fontId="11" fillId="0" borderId="34" xfId="0" applyFont="1" applyBorder="1" applyAlignment="1">
      <alignment wrapText="1"/>
    </xf>
    <xf numFmtId="0" fontId="11" fillId="0" borderId="34" xfId="5" applyFont="1" applyBorder="1" applyAlignment="1">
      <alignment vertical="center"/>
    </xf>
    <xf numFmtId="49" fontId="11" fillId="0" borderId="34" xfId="0" quotePrefix="1" applyNumberFormat="1" applyFont="1" applyBorder="1" applyAlignment="1">
      <alignment horizontal="center" vertical="center"/>
    </xf>
    <xf numFmtId="0" fontId="11" fillId="0" borderId="35" xfId="0" applyFont="1" applyBorder="1" applyAlignment="1">
      <alignment horizontal="left"/>
    </xf>
    <xf numFmtId="49" fontId="11" fillId="0" borderId="35" xfId="0" applyNumberFormat="1" applyFont="1" applyBorder="1" applyAlignment="1">
      <alignment horizontal="center" vertical="center"/>
    </xf>
    <xf numFmtId="0" fontId="11" fillId="0" borderId="35" xfId="0" applyFont="1" applyBorder="1"/>
    <xf numFmtId="0" fontId="15" fillId="58" borderId="35" xfId="2" applyNumberFormat="1" applyFont="1" applyFill="1" applyBorder="1" applyAlignment="1">
      <alignment horizontal="right" vertical="center"/>
    </xf>
    <xf numFmtId="0" fontId="15" fillId="6" borderId="22" xfId="0" applyFont="1" applyFill="1" applyBorder="1" applyAlignment="1">
      <alignment horizontal="center" vertical="center" wrapText="1"/>
    </xf>
    <xf numFmtId="0" fontId="15" fillId="2" borderId="22" xfId="0" applyFont="1" applyFill="1" applyBorder="1" applyAlignment="1">
      <alignment horizontal="center" vertical="center" wrapText="1"/>
    </xf>
    <xf numFmtId="0" fontId="15" fillId="17" borderId="22" xfId="0" applyFont="1" applyFill="1" applyBorder="1" applyAlignment="1">
      <alignment horizontal="center" vertical="center" wrapText="1"/>
    </xf>
    <xf numFmtId="164" fontId="15" fillId="3" borderId="22" xfId="0" applyNumberFormat="1" applyFont="1" applyFill="1" applyBorder="1" applyAlignment="1">
      <alignment horizontal="center" vertical="center" wrapText="1"/>
    </xf>
    <xf numFmtId="0" fontId="11" fillId="0" borderId="22" xfId="0" applyFont="1" applyBorder="1" applyAlignment="1">
      <alignment vertical="center" wrapText="1"/>
    </xf>
    <xf numFmtId="0" fontId="32" fillId="0" borderId="0" xfId="1" applyFont="1"/>
    <xf numFmtId="165" fontId="42" fillId="5" borderId="0" xfId="2" applyNumberFormat="1" applyFont="1" applyFill="1" applyBorder="1" applyAlignment="1">
      <alignment vertical="center"/>
    </xf>
    <xf numFmtId="37" fontId="74" fillId="4" borderId="0" xfId="2" applyNumberFormat="1" applyFont="1" applyFill="1" applyBorder="1" applyAlignment="1"/>
    <xf numFmtId="165" fontId="69" fillId="11" borderId="0" xfId="2" applyNumberFormat="1" applyFont="1" applyFill="1" applyBorder="1" applyAlignment="1">
      <alignment vertical="center"/>
    </xf>
    <xf numFmtId="164" fontId="69" fillId="11" borderId="0" xfId="1" applyNumberFormat="1" applyFont="1" applyFill="1" applyAlignment="1">
      <alignment horizontal="center" vertical="center"/>
    </xf>
    <xf numFmtId="165" fontId="11" fillId="4" borderId="0" xfId="2" applyNumberFormat="1" applyFont="1" applyFill="1" applyBorder="1" applyAlignment="1"/>
    <xf numFmtId="3" fontId="11" fillId="4" borderId="0" xfId="2" applyNumberFormat="1" applyFont="1" applyFill="1" applyBorder="1" applyAlignment="1"/>
    <xf numFmtId="1" fontId="68" fillId="0" borderId="0" xfId="2" applyNumberFormat="1" applyFont="1" applyFill="1" applyBorder="1" applyAlignment="1">
      <alignment horizontal="center" vertical="center"/>
    </xf>
    <xf numFmtId="9" fontId="69" fillId="13" borderId="0" xfId="1" applyNumberFormat="1" applyFont="1" applyFill="1" applyAlignment="1">
      <alignment horizontal="center" vertical="center"/>
    </xf>
    <xf numFmtId="165" fontId="34" fillId="4" borderId="0" xfId="2" applyNumberFormat="1" applyFont="1" applyFill="1" applyBorder="1" applyAlignment="1"/>
    <xf numFmtId="0" fontId="34" fillId="0" borderId="0" xfId="1" applyFont="1"/>
    <xf numFmtId="1" fontId="30" fillId="0" borderId="0" xfId="2" applyNumberFormat="1" applyFont="1" applyFill="1" applyBorder="1" applyAlignment="1">
      <alignment horizontal="center" vertical="center"/>
    </xf>
    <xf numFmtId="0" fontId="15" fillId="0" borderId="0" xfId="4" applyFont="1" applyAlignment="1">
      <alignment horizontal="left" vertical="center"/>
    </xf>
    <xf numFmtId="165" fontId="11" fillId="0" borderId="0" xfId="2" applyNumberFormat="1" applyFont="1" applyBorder="1"/>
    <xf numFmtId="165" fontId="33" fillId="0" borderId="0" xfId="2" applyNumberFormat="1" applyFont="1" applyBorder="1"/>
    <xf numFmtId="165" fontId="30" fillId="0" borderId="0" xfId="2" applyNumberFormat="1" applyFont="1" applyBorder="1"/>
    <xf numFmtId="165" fontId="68" fillId="0" borderId="0" xfId="2" applyNumberFormat="1" applyFont="1" applyFill="1" applyBorder="1"/>
    <xf numFmtId="9" fontId="69" fillId="0" borderId="0" xfId="1" applyNumberFormat="1" applyFont="1" applyAlignment="1">
      <alignment horizontal="center"/>
    </xf>
    <xf numFmtId="0" fontId="11" fillId="0" borderId="0" xfId="4" applyFont="1" applyAlignment="1">
      <alignment horizontal="left" indent="2"/>
    </xf>
    <xf numFmtId="165" fontId="35" fillId="0" borderId="0" xfId="2" applyNumberFormat="1" applyFont="1" applyBorder="1"/>
    <xf numFmtId="165" fontId="31" fillId="0" borderId="0" xfId="2" applyNumberFormat="1" applyFont="1" applyBorder="1"/>
    <xf numFmtId="37" fontId="73" fillId="4" borderId="0" xfId="2" applyNumberFormat="1" applyFont="1" applyFill="1" applyBorder="1" applyAlignment="1"/>
    <xf numFmtId="165" fontId="69" fillId="5" borderId="0" xfId="2" applyNumberFormat="1" applyFont="1" applyFill="1" applyBorder="1" applyAlignment="1">
      <alignment vertical="center"/>
    </xf>
    <xf numFmtId="164" fontId="69" fillId="5" borderId="0" xfId="1" applyNumberFormat="1" applyFont="1" applyFill="1" applyAlignment="1">
      <alignment horizontal="center" vertical="center"/>
    </xf>
    <xf numFmtId="0" fontId="33" fillId="0" borderId="0" xfId="1" applyFont="1"/>
    <xf numFmtId="3" fontId="11" fillId="4" borderId="0" xfId="2" applyNumberFormat="1" applyFont="1" applyFill="1" applyBorder="1" applyAlignment="1">
      <alignment vertical="center"/>
    </xf>
    <xf numFmtId="165" fontId="34" fillId="4" borderId="0" xfId="2" applyNumberFormat="1" applyFont="1" applyFill="1" applyBorder="1" applyAlignment="1">
      <alignment vertical="center"/>
    </xf>
    <xf numFmtId="165" fontId="33" fillId="4" borderId="0" xfId="2" applyNumberFormat="1" applyFont="1" applyFill="1" applyBorder="1" applyAlignment="1">
      <alignment vertical="center"/>
    </xf>
    <xf numFmtId="165" fontId="11" fillId="4" borderId="0" xfId="2" applyNumberFormat="1" applyFont="1" applyFill="1" applyBorder="1" applyAlignment="1">
      <alignment vertical="center"/>
    </xf>
    <xf numFmtId="0" fontId="11" fillId="0" borderId="0" xfId="1" applyFont="1" applyAlignment="1">
      <alignment horizontal="center"/>
    </xf>
    <xf numFmtId="165" fontId="11" fillId="0" borderId="0" xfId="2" applyNumberFormat="1" applyFont="1" applyBorder="1" applyAlignment="1">
      <alignment horizontal="center" vertical="center"/>
    </xf>
    <xf numFmtId="165" fontId="33" fillId="0" borderId="0" xfId="2" applyNumberFormat="1" applyFont="1" applyBorder="1" applyAlignment="1">
      <alignment horizontal="center" vertical="center"/>
    </xf>
    <xf numFmtId="0" fontId="33" fillId="0" borderId="0" xfId="4" applyFont="1" applyAlignment="1">
      <alignment horizontal="left" indent="2"/>
    </xf>
    <xf numFmtId="0" fontId="38" fillId="0" borderId="0" xfId="1" applyFont="1" applyAlignment="1">
      <alignment vertical="center"/>
    </xf>
    <xf numFmtId="1" fontId="42" fillId="5" borderId="0" xfId="2" applyNumberFormat="1" applyFont="1" applyFill="1" applyBorder="1" applyAlignment="1">
      <alignment horizontal="center" vertical="center"/>
    </xf>
    <xf numFmtId="3" fontId="69" fillId="13" borderId="0" xfId="1" applyNumberFormat="1" applyFont="1" applyFill="1" applyAlignment="1">
      <alignment horizontal="center" vertical="center"/>
    </xf>
    <xf numFmtId="3" fontId="15" fillId="4" borderId="0" xfId="0" applyNumberFormat="1" applyFont="1" applyFill="1"/>
    <xf numFmtId="0" fontId="15" fillId="0" borderId="0" xfId="5" applyFont="1" applyAlignment="1">
      <alignment vertical="center" wrapText="1"/>
    </xf>
    <xf numFmtId="165" fontId="11" fillId="0" borderId="0" xfId="1" applyNumberFormat="1" applyFont="1"/>
    <xf numFmtId="0" fontId="68" fillId="0" borderId="0" xfId="1" applyFont="1"/>
    <xf numFmtId="0" fontId="69" fillId="0" borderId="0" xfId="1" applyFont="1"/>
    <xf numFmtId="3" fontId="13" fillId="14" borderId="0" xfId="1" applyNumberFormat="1" applyFont="1" applyFill="1" applyAlignment="1">
      <alignment horizontal="center" vertical="center"/>
    </xf>
    <xf numFmtId="166" fontId="13" fillId="14" borderId="0" xfId="1" applyNumberFormat="1" applyFont="1" applyFill="1" applyAlignment="1">
      <alignment horizontal="center" vertical="center"/>
    </xf>
    <xf numFmtId="0" fontId="13" fillId="14" borderId="0" xfId="1" applyFont="1" applyFill="1" applyAlignment="1">
      <alignment horizontal="center" vertical="center"/>
    </xf>
    <xf numFmtId="0" fontId="15" fillId="8" borderId="0" xfId="1" applyFont="1" applyFill="1" applyAlignment="1">
      <alignment horizontal="center" vertical="center" wrapText="1"/>
    </xf>
    <xf numFmtId="166" fontId="15" fillId="6" borderId="0" xfId="1" applyNumberFormat="1" applyFont="1" applyFill="1" applyAlignment="1">
      <alignment horizontal="center" vertical="center" wrapText="1"/>
    </xf>
    <xf numFmtId="166" fontId="15" fillId="15" borderId="0" xfId="1" applyNumberFormat="1" applyFont="1" applyFill="1" applyAlignment="1">
      <alignment horizontal="center" vertical="center" wrapText="1"/>
    </xf>
    <xf numFmtId="0" fontId="15" fillId="10" borderId="0" xfId="1" applyFont="1" applyFill="1" applyAlignment="1">
      <alignment horizontal="center" vertical="center" wrapText="1"/>
    </xf>
    <xf numFmtId="0" fontId="80" fillId="0" borderId="14" xfId="61" applyFont="1" applyBorder="1" applyAlignment="1">
      <alignment wrapText="1"/>
    </xf>
    <xf numFmtId="0" fontId="80" fillId="0" borderId="14" xfId="61" applyFont="1" applyBorder="1" applyAlignment="1">
      <alignment horizontal="center" wrapText="1"/>
    </xf>
    <xf numFmtId="0" fontId="80" fillId="0" borderId="0" xfId="61" applyFont="1" applyAlignment="1">
      <alignment horizontal="center"/>
    </xf>
    <xf numFmtId="0" fontId="81" fillId="59" borderId="19" xfId="1" applyFont="1" applyFill="1" applyBorder="1" applyAlignment="1">
      <alignment horizontal="left" vertical="center"/>
    </xf>
    <xf numFmtId="0" fontId="81" fillId="56" borderId="19" xfId="1" applyFont="1" applyFill="1" applyBorder="1" applyAlignment="1">
      <alignment horizontal="center" vertical="center"/>
    </xf>
    <xf numFmtId="0" fontId="81" fillId="6" borderId="19" xfId="1" applyFont="1" applyFill="1" applyBorder="1" applyAlignment="1">
      <alignment horizontal="center" vertical="center"/>
    </xf>
    <xf numFmtId="0" fontId="81" fillId="60" borderId="19" xfId="1" applyFont="1" applyFill="1" applyBorder="1" applyAlignment="1">
      <alignment horizontal="center" vertical="center"/>
    </xf>
    <xf numFmtId="0" fontId="81" fillId="5" borderId="19" xfId="1" applyFont="1" applyFill="1" applyBorder="1" applyAlignment="1">
      <alignment horizontal="center" vertical="center"/>
    </xf>
    <xf numFmtId="0" fontId="81" fillId="61" borderId="19" xfId="1" applyFont="1" applyFill="1" applyBorder="1" applyAlignment="1">
      <alignment horizontal="center" vertical="center" wrapText="1"/>
    </xf>
    <xf numFmtId="0" fontId="15" fillId="0" borderId="19" xfId="0" applyFont="1" applyBorder="1" applyAlignment="1">
      <alignment horizontal="right" vertical="center"/>
    </xf>
    <xf numFmtId="165" fontId="11" fillId="0" borderId="19" xfId="2" applyNumberFormat="1" applyFont="1" applyBorder="1" applyAlignment="1">
      <alignment horizontal="right" vertical="center"/>
    </xf>
    <xf numFmtId="166" fontId="11" fillId="0" borderId="19" xfId="0" applyNumberFormat="1" applyFont="1" applyBorder="1" applyAlignment="1">
      <alignment horizontal="right" vertical="center"/>
    </xf>
    <xf numFmtId="166" fontId="15" fillId="14" borderId="19" xfId="0" applyNumberFormat="1" applyFont="1" applyFill="1" applyBorder="1" applyAlignment="1">
      <alignment horizontal="right" vertical="center"/>
    </xf>
    <xf numFmtId="164" fontId="15" fillId="3" borderId="19" xfId="62" applyNumberFormat="1" applyFont="1" applyFill="1" applyBorder="1" applyAlignment="1">
      <alignment horizontal="right" vertical="center"/>
    </xf>
    <xf numFmtId="0" fontId="83" fillId="0" borderId="0" xfId="0" applyFont="1" applyAlignment="1">
      <alignment vertical="center"/>
    </xf>
    <xf numFmtId="0" fontId="11" fillId="0" borderId="0" xfId="3" applyFont="1"/>
    <xf numFmtId="0" fontId="14" fillId="0" borderId="0" xfId="3" applyFont="1" applyAlignment="1">
      <alignment vertical="center"/>
    </xf>
    <xf numFmtId="0" fontId="11" fillId="0" borderId="0" xfId="3" applyFont="1" applyAlignment="1">
      <alignment vertical="center"/>
    </xf>
    <xf numFmtId="164" fontId="11" fillId="0" borderId="0" xfId="3" applyNumberFormat="1" applyFont="1"/>
    <xf numFmtId="0" fontId="84" fillId="0" borderId="0" xfId="0" applyFont="1" applyAlignment="1">
      <alignment vertical="center"/>
    </xf>
    <xf numFmtId="165" fontId="11" fillId="0" borderId="0" xfId="2" applyNumberFormat="1" applyFont="1" applyFill="1" applyBorder="1" applyAlignment="1">
      <alignment horizontal="center" vertical="center"/>
    </xf>
    <xf numFmtId="164" fontId="15" fillId="5" borderId="0" xfId="0" applyNumberFormat="1" applyFont="1" applyFill="1" applyAlignment="1">
      <alignment horizontal="center" vertical="center"/>
    </xf>
    <xf numFmtId="0" fontId="11" fillId="4" borderId="0" xfId="3" applyFont="1" applyFill="1" applyAlignment="1">
      <alignment vertical="center"/>
    </xf>
    <xf numFmtId="165" fontId="20" fillId="5" borderId="0" xfId="2" applyNumberFormat="1" applyFont="1" applyFill="1" applyBorder="1" applyAlignment="1">
      <alignment horizontal="center" vertical="center"/>
    </xf>
    <xf numFmtId="0" fontId="20" fillId="5" borderId="0" xfId="26" applyFont="1" applyFill="1" applyBorder="1" applyAlignment="1">
      <alignment horizontal="center" vertical="center"/>
    </xf>
    <xf numFmtId="0" fontId="20" fillId="0" borderId="0" xfId="3" applyFont="1" applyAlignment="1">
      <alignment vertical="center"/>
    </xf>
    <xf numFmtId="0" fontId="0" fillId="0" borderId="0" xfId="0" applyAlignment="1">
      <alignment vertical="top"/>
    </xf>
    <xf numFmtId="0" fontId="12" fillId="0" borderId="0" xfId="3" applyFont="1"/>
    <xf numFmtId="0" fontId="15" fillId="30" borderId="37" xfId="12" applyFont="1" applyFill="1" applyBorder="1" applyAlignment="1">
      <alignment horizontal="center"/>
    </xf>
    <xf numFmtId="0" fontId="15" fillId="30" borderId="38" xfId="12" applyNumberFormat="1" applyFont="1" applyFill="1" applyBorder="1" applyAlignment="1">
      <alignment horizontal="center" vertical="center"/>
    </xf>
    <xf numFmtId="0" fontId="15" fillId="30" borderId="18" xfId="13" applyFont="1" applyFill="1" applyBorder="1" applyAlignment="1">
      <alignment horizontal="center" vertical="center"/>
    </xf>
    <xf numFmtId="0" fontId="15" fillId="30" borderId="18" xfId="26" applyFont="1" applyFill="1" applyBorder="1" applyAlignment="1">
      <alignment horizontal="center"/>
    </xf>
    <xf numFmtId="0" fontId="15" fillId="30" borderId="0" xfId="17" applyFont="1" applyFill="1" applyBorder="1" applyAlignment="1">
      <alignment horizontal="center"/>
    </xf>
    <xf numFmtId="0" fontId="15" fillId="30" borderId="39" xfId="17" applyFont="1" applyFill="1" applyBorder="1" applyAlignment="1">
      <alignment horizontal="center"/>
    </xf>
    <xf numFmtId="0" fontId="11" fillId="0" borderId="19" xfId="0" applyFont="1" applyBorder="1"/>
    <xf numFmtId="0" fontId="11" fillId="0" borderId="19" xfId="0" applyFont="1" applyBorder="1" applyAlignment="1">
      <alignment horizontal="center" vertical="center"/>
    </xf>
    <xf numFmtId="0" fontId="11" fillId="4" borderId="0" xfId="3" applyFont="1" applyFill="1"/>
    <xf numFmtId="0" fontId="11" fillId="0" borderId="19" xfId="0" applyFont="1" applyBorder="1" applyAlignment="1">
      <alignment horizontal="left" vertical="center"/>
    </xf>
    <xf numFmtId="0" fontId="11" fillId="0" borderId="19" xfId="0" applyFont="1" applyBorder="1" applyAlignment="1">
      <alignment vertical="center"/>
    </xf>
    <xf numFmtId="9" fontId="30" fillId="14" borderId="36" xfId="62" applyFont="1" applyFill="1" applyBorder="1" applyAlignment="1">
      <alignment horizontal="right" vertical="center"/>
    </xf>
    <xf numFmtId="9" fontId="30" fillId="14" borderId="20" xfId="62" applyFont="1" applyFill="1" applyBorder="1" applyAlignment="1">
      <alignment horizontal="center" vertical="center"/>
    </xf>
    <xf numFmtId="9" fontId="30" fillId="14" borderId="21" xfId="62" applyFont="1" applyFill="1" applyBorder="1" applyAlignment="1">
      <alignment horizontal="center" vertical="center"/>
    </xf>
    <xf numFmtId="0" fontId="30" fillId="14" borderId="36" xfId="0" applyFont="1" applyFill="1" applyBorder="1" applyAlignment="1">
      <alignment horizontal="right" vertical="center"/>
    </xf>
    <xf numFmtId="9" fontId="30" fillId="14" borderId="20" xfId="0" applyNumberFormat="1" applyFont="1" applyFill="1" applyBorder="1" applyAlignment="1">
      <alignment horizontal="center" vertical="center"/>
    </xf>
    <xf numFmtId="9" fontId="30" fillId="14" borderId="21" xfId="0" applyNumberFormat="1" applyFont="1" applyFill="1" applyBorder="1" applyAlignment="1">
      <alignment horizontal="center" vertical="center"/>
    </xf>
    <xf numFmtId="0" fontId="30" fillId="14" borderId="19" xfId="0" applyFont="1" applyFill="1" applyBorder="1" applyAlignment="1">
      <alignment horizontal="right" vertical="center"/>
    </xf>
    <xf numFmtId="9" fontId="30" fillId="14" borderId="19" xfId="0" applyNumberFormat="1" applyFont="1" applyFill="1" applyBorder="1" applyAlignment="1">
      <alignment horizontal="center" vertical="center"/>
    </xf>
    <xf numFmtId="9" fontId="86" fillId="0" borderId="0" xfId="62" applyFont="1"/>
    <xf numFmtId="0" fontId="20" fillId="0" borderId="42" xfId="13" applyFont="1" applyFill="1" applyBorder="1" applyAlignment="1">
      <alignment horizontal="center" vertical="center"/>
    </xf>
    <xf numFmtId="0" fontId="13" fillId="0" borderId="5" xfId="12" applyFont="1" applyFill="1" applyBorder="1" applyAlignment="1">
      <alignment horizontal="center" vertical="center"/>
    </xf>
    <xf numFmtId="0" fontId="13" fillId="0" borderId="0" xfId="14" applyFont="1" applyFill="1" applyBorder="1" applyAlignment="1">
      <alignment horizontal="center"/>
    </xf>
    <xf numFmtId="0" fontId="12" fillId="0" borderId="0" xfId="1" applyFont="1" applyAlignment="1">
      <alignment horizontal="center"/>
    </xf>
    <xf numFmtId="0" fontId="15" fillId="62" borderId="2" xfId="16" applyFont="1" applyFill="1" applyBorder="1" applyAlignment="1">
      <alignment horizontal="center" vertical="center"/>
    </xf>
    <xf numFmtId="0" fontId="15" fillId="62" borderId="3" xfId="16" applyFont="1" applyFill="1" applyBorder="1" applyAlignment="1">
      <alignment horizontal="center" vertical="center"/>
    </xf>
    <xf numFmtId="0" fontId="15" fillId="10" borderId="1" xfId="16" applyFont="1" applyFill="1" applyBorder="1" applyAlignment="1">
      <alignment horizontal="center" vertical="center"/>
    </xf>
    <xf numFmtId="0" fontId="15" fillId="8" borderId="2" xfId="16" applyFont="1" applyFill="1" applyBorder="1" applyAlignment="1">
      <alignment horizontal="center" vertical="center"/>
    </xf>
    <xf numFmtId="0" fontId="15" fillId="8" borderId="3" xfId="16" applyFont="1" applyFill="1" applyBorder="1" applyAlignment="1">
      <alignment horizontal="center" vertical="center"/>
    </xf>
    <xf numFmtId="0" fontId="15" fillId="0" borderId="0" xfId="16" applyFont="1" applyFill="1" applyBorder="1" applyAlignment="1">
      <alignment horizontal="center" vertical="center"/>
    </xf>
    <xf numFmtId="0" fontId="15" fillId="21" borderId="1" xfId="16" applyFont="1" applyFill="1" applyBorder="1" applyAlignment="1">
      <alignment horizontal="center" vertical="center"/>
    </xf>
    <xf numFmtId="0" fontId="15" fillId="21" borderId="2" xfId="16" applyFont="1" applyFill="1" applyBorder="1" applyAlignment="1">
      <alignment horizontal="center" vertical="center"/>
    </xf>
    <xf numFmtId="0" fontId="15" fillId="21" borderId="3" xfId="16" applyFont="1" applyFill="1" applyBorder="1" applyAlignment="1">
      <alignment horizontal="center" vertical="center"/>
    </xf>
    <xf numFmtId="0" fontId="15" fillId="9" borderId="1" xfId="16" applyFont="1" applyFill="1" applyBorder="1" applyAlignment="1">
      <alignment horizontal="center" vertical="center"/>
    </xf>
    <xf numFmtId="0" fontId="15" fillId="9" borderId="2" xfId="16" applyFont="1" applyFill="1" applyBorder="1" applyAlignment="1">
      <alignment horizontal="center" vertical="center"/>
    </xf>
    <xf numFmtId="0" fontId="15" fillId="9" borderId="3" xfId="16" applyFont="1" applyFill="1" applyBorder="1" applyAlignment="1">
      <alignment horizontal="center" vertical="center"/>
    </xf>
    <xf numFmtId="0" fontId="15" fillId="63" borderId="1" xfId="16" applyFont="1" applyFill="1" applyBorder="1" applyAlignment="1">
      <alignment horizontal="center" vertical="center"/>
    </xf>
    <xf numFmtId="0" fontId="15" fillId="63" borderId="2" xfId="16" applyFont="1" applyFill="1" applyBorder="1" applyAlignment="1">
      <alignment horizontal="center" vertical="center"/>
    </xf>
    <xf numFmtId="0" fontId="15" fillId="63" borderId="3" xfId="16" applyFont="1" applyFill="1" applyBorder="1" applyAlignment="1">
      <alignment horizontal="center" vertical="center"/>
    </xf>
    <xf numFmtId="0" fontId="87" fillId="0" borderId="0" xfId="16" applyFont="1" applyFill="1" applyBorder="1" applyAlignment="1">
      <alignment horizontal="center"/>
    </xf>
    <xf numFmtId="165" fontId="30" fillId="0" borderId="0" xfId="2" applyNumberFormat="1" applyFont="1" applyFill="1" applyBorder="1" applyAlignment="1">
      <alignment horizontal="left" vertical="center" wrapText="1"/>
    </xf>
    <xf numFmtId="1" fontId="85" fillId="0" borderId="0" xfId="64" applyNumberFormat="1" applyFont="1" applyAlignment="1">
      <alignment horizontal="right" wrapText="1"/>
    </xf>
    <xf numFmtId="0" fontId="85" fillId="0" borderId="0" xfId="64" applyFont="1" applyAlignment="1">
      <alignment horizontal="right" wrapText="1"/>
    </xf>
    <xf numFmtId="0" fontId="31" fillId="0" borderId="0" xfId="1" applyFont="1" applyAlignment="1">
      <alignment horizontal="left"/>
    </xf>
    <xf numFmtId="0" fontId="86" fillId="0" borderId="0" xfId="1" applyFont="1" applyAlignment="1">
      <alignment horizontal="center"/>
    </xf>
    <xf numFmtId="0" fontId="36" fillId="0" borderId="14" xfId="63" applyFont="1" applyBorder="1" applyAlignment="1">
      <alignment vertical="center" wrapText="1"/>
    </xf>
    <xf numFmtId="0" fontId="36" fillId="0" borderId="14" xfId="63" applyFont="1" applyBorder="1" applyAlignment="1">
      <alignment horizontal="right" vertical="center" wrapText="1"/>
    </xf>
    <xf numFmtId="0" fontId="36" fillId="0" borderId="14" xfId="63" applyFont="1" applyBorder="1" applyAlignment="1">
      <alignment wrapText="1"/>
    </xf>
    <xf numFmtId="0" fontId="36" fillId="0" borderId="14" xfId="63" applyFont="1" applyBorder="1" applyAlignment="1">
      <alignment horizontal="right" wrapText="1"/>
    </xf>
    <xf numFmtId="0" fontId="13" fillId="4" borderId="0" xfId="3" applyFont="1" applyFill="1" applyAlignment="1">
      <alignment horizontal="center"/>
    </xf>
    <xf numFmtId="0" fontId="15" fillId="4" borderId="0" xfId="3" applyFont="1" applyFill="1" applyAlignment="1">
      <alignment horizontal="center"/>
    </xf>
    <xf numFmtId="0" fontId="12" fillId="4" borderId="0" xfId="3" applyFont="1" applyFill="1" applyAlignment="1">
      <alignment horizontal="center"/>
    </xf>
    <xf numFmtId="9" fontId="86" fillId="4" borderId="0" xfId="62" applyFont="1" applyFill="1" applyBorder="1" applyAlignment="1">
      <alignment horizontal="right"/>
    </xf>
    <xf numFmtId="37" fontId="73" fillId="4" borderId="0" xfId="0" applyNumberFormat="1" applyFont="1" applyFill="1" applyAlignment="1">
      <alignment vertical="center"/>
    </xf>
    <xf numFmtId="37" fontId="42" fillId="5" borderId="0" xfId="2" applyNumberFormat="1" applyFont="1" applyFill="1" applyBorder="1" applyAlignment="1">
      <alignment horizontal="center" vertical="center"/>
    </xf>
    <xf numFmtId="37" fontId="42" fillId="4" borderId="0" xfId="2" applyNumberFormat="1" applyFont="1" applyFill="1" applyBorder="1" applyAlignment="1"/>
    <xf numFmtId="164" fontId="42" fillId="5" borderId="0" xfId="1" applyNumberFormat="1" applyFont="1" applyFill="1" applyAlignment="1">
      <alignment horizontal="center" vertical="center"/>
    </xf>
    <xf numFmtId="3" fontId="11" fillId="0" borderId="0" xfId="2" applyNumberFormat="1" applyFont="1" applyFill="1" applyBorder="1" applyAlignment="1">
      <alignment horizontal="center" vertical="center"/>
    </xf>
    <xf numFmtId="164" fontId="11" fillId="0" borderId="0" xfId="2" applyNumberFormat="1" applyFont="1" applyFill="1" applyBorder="1" applyAlignment="1">
      <alignment horizontal="center" vertical="center"/>
    </xf>
    <xf numFmtId="164" fontId="42" fillId="5" borderId="0" xfId="2" applyNumberFormat="1" applyFont="1" applyFill="1" applyBorder="1" applyAlignment="1">
      <alignment horizontal="center" vertical="center"/>
    </xf>
    <xf numFmtId="37" fontId="42" fillId="5" borderId="0" xfId="0" applyNumberFormat="1" applyFont="1" applyFill="1" applyAlignment="1">
      <alignment horizontal="center" vertical="center"/>
    </xf>
    <xf numFmtId="164" fontId="42" fillId="5" borderId="0" xfId="0" applyNumberFormat="1" applyFont="1" applyFill="1" applyAlignment="1">
      <alignment horizontal="center" vertical="center"/>
    </xf>
    <xf numFmtId="165" fontId="42" fillId="5" borderId="0" xfId="2" applyNumberFormat="1" applyFont="1" applyFill="1" applyBorder="1" applyAlignment="1">
      <alignment horizontal="center" vertical="center"/>
    </xf>
    <xf numFmtId="0" fontId="90" fillId="0" borderId="0" xfId="9" applyFont="1" applyAlignment="1">
      <alignment horizontal="center" vertical="center" wrapText="1"/>
    </xf>
    <xf numFmtId="0" fontId="91" fillId="0" borderId="0" xfId="9" applyFont="1" applyAlignment="1">
      <alignment horizontal="center" vertical="center" wrapText="1"/>
    </xf>
    <xf numFmtId="0" fontId="92" fillId="55" borderId="26" xfId="57" applyFont="1" applyFill="1" applyBorder="1" applyAlignment="1">
      <alignment horizontal="center" vertical="center"/>
    </xf>
    <xf numFmtId="0" fontId="11" fillId="0" borderId="0" xfId="1" applyFont="1" applyBorder="1" applyAlignment="1">
      <alignment vertical="center"/>
    </xf>
    <xf numFmtId="0" fontId="36" fillId="0" borderId="0" xfId="59" applyFont="1" applyBorder="1" applyAlignment="1">
      <alignment horizontal="left" wrapText="1"/>
    </xf>
    <xf numFmtId="0" fontId="37" fillId="0" borderId="0" xfId="59" applyFont="1" applyBorder="1" applyAlignment="1">
      <alignment wrapText="1"/>
    </xf>
    <xf numFmtId="0" fontId="71" fillId="0" borderId="0" xfId="59" applyFont="1" applyBorder="1" applyAlignment="1">
      <alignment horizontal="center" wrapText="1"/>
    </xf>
    <xf numFmtId="0" fontId="11" fillId="0" borderId="0" xfId="1" applyFont="1" applyBorder="1" applyAlignment="1">
      <alignment horizontal="center" vertical="center"/>
    </xf>
    <xf numFmtId="0" fontId="11" fillId="0" borderId="0" xfId="0" applyFont="1" applyAlignment="1">
      <alignment horizontal="left" vertical="center"/>
    </xf>
    <xf numFmtId="9" fontId="11" fillId="0" borderId="19" xfId="62" applyFont="1" applyBorder="1" applyAlignment="1">
      <alignment horizontal="center" vertical="center"/>
    </xf>
    <xf numFmtId="0" fontId="11" fillId="0" borderId="15" xfId="0" applyFont="1" applyBorder="1" applyAlignment="1">
      <alignment horizontal="center" vertical="center"/>
    </xf>
    <xf numFmtId="49" fontId="11" fillId="0" borderId="15" xfId="0" applyNumberFormat="1" applyFont="1" applyBorder="1" applyAlignment="1">
      <alignment horizontal="center" vertical="center"/>
    </xf>
    <xf numFmtId="0" fontId="15" fillId="0" borderId="43" xfId="0" applyFont="1" applyBorder="1" applyAlignment="1">
      <alignment horizontal="center" vertical="center"/>
    </xf>
    <xf numFmtId="9" fontId="15" fillId="0" borderId="43" xfId="62" applyFont="1" applyBorder="1" applyAlignment="1">
      <alignment horizontal="center" vertical="center"/>
    </xf>
    <xf numFmtId="0" fontId="15" fillId="64" borderId="44" xfId="0" applyFont="1" applyFill="1" applyBorder="1" applyAlignment="1">
      <alignment horizontal="center" vertical="center" wrapText="1"/>
    </xf>
    <xf numFmtId="0" fontId="15" fillId="64" borderId="7" xfId="0" applyFont="1" applyFill="1" applyBorder="1" applyAlignment="1">
      <alignment horizontal="center" vertical="center" wrapText="1"/>
    </xf>
    <xf numFmtId="49" fontId="15" fillId="64" borderId="7" xfId="0" applyNumberFormat="1" applyFont="1" applyFill="1" applyBorder="1" applyAlignment="1">
      <alignment horizontal="center" vertical="center" wrapText="1"/>
    </xf>
    <xf numFmtId="0" fontId="15" fillId="64" borderId="7" xfId="55" applyFont="1" applyFill="1" applyBorder="1" applyAlignment="1">
      <alignment horizontal="center" vertical="center" wrapText="1"/>
    </xf>
    <xf numFmtId="9" fontId="15" fillId="64" borderId="7" xfId="62" applyFont="1" applyFill="1" applyBorder="1" applyAlignment="1">
      <alignment horizontal="center" vertical="center" wrapText="1"/>
    </xf>
    <xf numFmtId="0" fontId="15" fillId="64" borderId="45" xfId="55" applyFont="1" applyFill="1" applyBorder="1" applyAlignment="1">
      <alignment horizontal="center" vertical="center" wrapText="1"/>
    </xf>
    <xf numFmtId="0" fontId="11" fillId="0" borderId="18" xfId="0" applyFont="1" applyBorder="1" applyAlignment="1">
      <alignment horizontal="center" vertical="center" wrapText="1"/>
    </xf>
    <xf numFmtId="49" fontId="11" fillId="0" borderId="18" xfId="0" applyNumberFormat="1" applyFont="1" applyBorder="1" applyAlignment="1">
      <alignment horizontal="center" vertical="center" wrapText="1"/>
    </xf>
    <xf numFmtId="9" fontId="11" fillId="0" borderId="18" xfId="62" applyFont="1" applyBorder="1" applyAlignment="1">
      <alignment horizontal="center" vertical="center" wrapText="1"/>
    </xf>
    <xf numFmtId="9" fontId="11" fillId="0" borderId="18" xfId="62" applyFont="1" applyBorder="1" applyAlignment="1">
      <alignment horizontal="center" vertical="center"/>
    </xf>
    <xf numFmtId="9" fontId="11" fillId="0" borderId="18" xfId="0" applyNumberFormat="1" applyFont="1" applyBorder="1" applyAlignment="1">
      <alignment horizontal="center" vertical="center"/>
    </xf>
    <xf numFmtId="0" fontId="11" fillId="0" borderId="19" xfId="0" applyFont="1" applyBorder="1" applyAlignment="1">
      <alignment horizontal="center" vertical="center" wrapText="1"/>
    </xf>
    <xf numFmtId="49" fontId="11" fillId="0" borderId="19" xfId="0" applyNumberFormat="1" applyFont="1" applyBorder="1" applyAlignment="1">
      <alignment horizontal="center" vertical="center" wrapText="1"/>
    </xf>
    <xf numFmtId="9" fontId="11" fillId="0" borderId="19" xfId="62" applyFont="1" applyBorder="1" applyAlignment="1">
      <alignment horizontal="center" vertical="center" wrapText="1"/>
    </xf>
    <xf numFmtId="9" fontId="11" fillId="0" borderId="19" xfId="0" applyNumberFormat="1" applyFont="1" applyBorder="1" applyAlignment="1">
      <alignment horizontal="center" vertical="center"/>
    </xf>
    <xf numFmtId="49" fontId="11" fillId="0" borderId="0" xfId="0" applyNumberFormat="1" applyFont="1" applyAlignment="1">
      <alignment horizontal="center"/>
    </xf>
    <xf numFmtId="1" fontId="73" fillId="5" borderId="2" xfId="0" applyNumberFormat="1" applyFont="1" applyFill="1" applyBorder="1" applyAlignment="1">
      <alignment horizontal="center" vertical="center"/>
    </xf>
    <xf numFmtId="164" fontId="73" fillId="5" borderId="2" xfId="0" applyNumberFormat="1" applyFont="1" applyFill="1" applyBorder="1" applyAlignment="1">
      <alignment horizontal="center" vertical="center"/>
    </xf>
    <xf numFmtId="3" fontId="73" fillId="5" borderId="2" xfId="0" applyNumberFormat="1" applyFont="1" applyFill="1" applyBorder="1" applyAlignment="1">
      <alignment horizontal="center" vertical="center"/>
    </xf>
    <xf numFmtId="165" fontId="73" fillId="5" borderId="2" xfId="0" applyNumberFormat="1" applyFont="1" applyFill="1" applyBorder="1" applyAlignment="1">
      <alignment horizontal="center" vertical="center"/>
    </xf>
    <xf numFmtId="0" fontId="15" fillId="12" borderId="46" xfId="1" applyFont="1" applyFill="1" applyBorder="1" applyAlignment="1">
      <alignment horizontal="center" vertical="center" wrapText="1"/>
    </xf>
    <xf numFmtId="0" fontId="15" fillId="16" borderId="46" xfId="0" applyFont="1" applyFill="1" applyBorder="1" applyAlignment="1">
      <alignment horizontal="center" vertical="center" wrapText="1"/>
    </xf>
    <xf numFmtId="3" fontId="15" fillId="12" borderId="46" xfId="1" applyNumberFormat="1" applyFont="1" applyFill="1" applyBorder="1" applyAlignment="1">
      <alignment horizontal="center" vertical="center" wrapText="1"/>
    </xf>
    <xf numFmtId="3" fontId="73" fillId="5" borderId="2" xfId="2" applyNumberFormat="1" applyFont="1" applyFill="1" applyBorder="1" applyAlignment="1">
      <alignment horizontal="center" vertical="center"/>
    </xf>
    <xf numFmtId="165" fontId="73" fillId="5" borderId="2" xfId="2" applyNumberFormat="1" applyFont="1" applyFill="1" applyBorder="1" applyAlignment="1">
      <alignment horizontal="center" vertical="center"/>
    </xf>
    <xf numFmtId="0" fontId="15" fillId="16" borderId="2" xfId="1" applyFont="1" applyFill="1" applyBorder="1" applyAlignment="1">
      <alignment horizontal="center" vertical="center" wrapText="1"/>
    </xf>
    <xf numFmtId="0" fontId="15" fillId="12" borderId="46" xfId="1" applyNumberFormat="1" applyFont="1" applyFill="1" applyBorder="1" applyAlignment="1">
      <alignment horizontal="center" vertical="center" wrapText="1"/>
    </xf>
    <xf numFmtId="0" fontId="15" fillId="12" borderId="2" xfId="1" applyFont="1" applyFill="1" applyBorder="1" applyAlignment="1">
      <alignment horizontal="center" vertical="center" wrapText="1"/>
    </xf>
    <xf numFmtId="0" fontId="15" fillId="0" borderId="15" xfId="0" applyFont="1" applyBorder="1" applyAlignment="1">
      <alignment horizontal="center" vertical="center"/>
    </xf>
    <xf numFmtId="3" fontId="15" fillId="0" borderId="15" xfId="0" applyNumberFormat="1" applyFont="1" applyBorder="1" applyAlignment="1">
      <alignment horizontal="center" vertical="center"/>
    </xf>
    <xf numFmtId="49" fontId="11" fillId="0" borderId="0" xfId="5" applyNumberFormat="1" applyFont="1" applyBorder="1" applyAlignment="1">
      <alignment horizontal="center" vertical="center" wrapText="1"/>
    </xf>
    <xf numFmtId="0" fontId="15" fillId="0" borderId="0" xfId="1" applyFont="1" applyBorder="1" applyAlignment="1">
      <alignment horizontal="left" vertical="center"/>
    </xf>
    <xf numFmtId="0" fontId="37" fillId="0" borderId="0" xfId="59" applyFont="1" applyBorder="1" applyAlignment="1">
      <alignment horizontal="center" vertical="center" wrapText="1"/>
    </xf>
    <xf numFmtId="166" fontId="36" fillId="0" borderId="0" xfId="59" applyNumberFormat="1" applyFont="1" applyBorder="1" applyAlignment="1">
      <alignment horizontal="center" vertical="center" wrapText="1"/>
    </xf>
    <xf numFmtId="0" fontId="11" fillId="4" borderId="0" xfId="1" applyFont="1" applyFill="1" applyBorder="1"/>
    <xf numFmtId="0" fontId="11" fillId="0" borderId="0" xfId="5" applyFont="1" applyBorder="1" applyAlignment="1">
      <alignment vertical="center"/>
    </xf>
    <xf numFmtId="0" fontId="36" fillId="0" borderId="0" xfId="58" applyFont="1" applyBorder="1" applyAlignment="1">
      <alignment vertical="center" wrapText="1"/>
    </xf>
    <xf numFmtId="49" fontId="11" fillId="0" borderId="0" xfId="5" applyNumberFormat="1" applyFont="1" applyBorder="1" applyAlignment="1">
      <alignment horizontal="left" vertical="center" wrapText="1"/>
    </xf>
    <xf numFmtId="0" fontId="15" fillId="0" borderId="0" xfId="5" applyFont="1" applyBorder="1" applyAlignment="1">
      <alignment vertical="center"/>
    </xf>
    <xf numFmtId="0" fontId="15" fillId="0" borderId="0" xfId="5" applyFont="1" applyBorder="1" applyAlignment="1">
      <alignment horizontal="center" vertical="center"/>
    </xf>
    <xf numFmtId="166" fontId="11" fillId="0" borderId="0" xfId="5" applyNumberFormat="1" applyFont="1" applyBorder="1" applyAlignment="1">
      <alignment horizontal="center" vertical="center"/>
    </xf>
    <xf numFmtId="0" fontId="15" fillId="0" borderId="0" xfId="1" applyFont="1" applyBorder="1" applyAlignment="1">
      <alignment horizontal="center" vertical="center"/>
    </xf>
    <xf numFmtId="166" fontId="11" fillId="0" borderId="0" xfId="1" applyNumberFormat="1" applyFont="1" applyBorder="1" applyAlignment="1">
      <alignment horizontal="center" vertical="center"/>
    </xf>
    <xf numFmtId="0" fontId="36" fillId="0" borderId="0" xfId="59" applyFont="1" applyBorder="1" applyAlignment="1">
      <alignment horizontal="center" vertical="center" wrapText="1"/>
    </xf>
    <xf numFmtId="0" fontId="37" fillId="0" borderId="0" xfId="59" applyFont="1" applyBorder="1" applyAlignment="1">
      <alignment horizontal="left" vertical="center" wrapText="1"/>
    </xf>
    <xf numFmtId="0" fontId="15" fillId="0" borderId="0" xfId="1" applyFont="1" applyBorder="1" applyAlignment="1">
      <alignment vertical="center" wrapText="1"/>
    </xf>
    <xf numFmtId="0" fontId="15" fillId="0" borderId="0" xfId="1" applyFont="1" applyBorder="1" applyAlignment="1">
      <alignment horizontal="center" vertical="center" wrapText="1"/>
    </xf>
    <xf numFmtId="166" fontId="11" fillId="0" borderId="0" xfId="1" applyNumberFormat="1" applyFont="1" applyBorder="1" applyAlignment="1">
      <alignment horizontal="center" vertical="center" wrapText="1"/>
    </xf>
    <xf numFmtId="0" fontId="15" fillId="0" borderId="0" xfId="0" applyFont="1" applyBorder="1" applyAlignment="1">
      <alignment vertical="center"/>
    </xf>
    <xf numFmtId="0" fontId="15" fillId="0" borderId="0" xfId="0" applyFont="1" applyBorder="1" applyAlignment="1">
      <alignment horizontal="center" vertical="center"/>
    </xf>
    <xf numFmtId="166" fontId="11" fillId="0" borderId="0" xfId="0" applyNumberFormat="1" applyFont="1" applyBorder="1" applyAlignment="1">
      <alignment horizontal="center" vertical="center"/>
    </xf>
    <xf numFmtId="0" fontId="15" fillId="0" borderId="0" xfId="5" applyFont="1" applyBorder="1" applyAlignment="1">
      <alignment horizontal="left" vertical="center"/>
    </xf>
    <xf numFmtId="0" fontId="11" fillId="0" borderId="0" xfId="0" applyFont="1" applyBorder="1"/>
    <xf numFmtId="0" fontId="71" fillId="0" borderId="0" xfId="59" applyFont="1" applyBorder="1" applyAlignment="1">
      <alignment horizontal="center"/>
    </xf>
    <xf numFmtId="0" fontId="71" fillId="0" borderId="0" xfId="59" applyFont="1" applyBorder="1" applyAlignment="1">
      <alignment wrapText="1"/>
    </xf>
    <xf numFmtId="0" fontId="45" fillId="0" borderId="0" xfId="0" applyFont="1" applyBorder="1" applyAlignment="1">
      <alignment horizontal="center" vertical="center"/>
    </xf>
    <xf numFmtId="0" fontId="79" fillId="0" borderId="0" xfId="59" applyFont="1" applyBorder="1" applyAlignment="1">
      <alignment horizontal="center"/>
    </xf>
    <xf numFmtId="0" fontId="79" fillId="0" borderId="0" xfId="59" applyFont="1" applyBorder="1" applyAlignment="1">
      <alignment wrapText="1"/>
    </xf>
    <xf numFmtId="0" fontId="80" fillId="0" borderId="33" xfId="61" applyFont="1" applyBorder="1" applyAlignment="1">
      <alignment wrapText="1"/>
    </xf>
    <xf numFmtId="0" fontId="80" fillId="0" borderId="33" xfId="61" applyFont="1" applyBorder="1" applyAlignment="1">
      <alignment horizontal="center" wrapText="1"/>
    </xf>
    <xf numFmtId="0" fontId="15" fillId="0" borderId="47" xfId="11" applyFont="1" applyBorder="1" applyAlignment="1">
      <alignment vertical="center" wrapText="1"/>
    </xf>
    <xf numFmtId="3" fontId="11" fillId="0" borderId="47" xfId="11" applyNumberFormat="1" applyFont="1" applyBorder="1" applyAlignment="1">
      <alignment horizontal="center" vertical="center" wrapText="1"/>
    </xf>
    <xf numFmtId="3" fontId="15" fillId="0" borderId="47" xfId="11" applyNumberFormat="1" applyFont="1" applyBorder="1" applyAlignment="1">
      <alignment horizontal="center" vertical="center" wrapText="1"/>
    </xf>
    <xf numFmtId="0" fontId="36" fillId="0" borderId="47" xfId="11" applyFont="1" applyBorder="1" applyAlignment="1">
      <alignment vertical="center" wrapText="1"/>
    </xf>
    <xf numFmtId="0" fontId="71" fillId="0" borderId="0" xfId="57" applyFont="1" applyBorder="1" applyAlignment="1">
      <alignment vertical="center" wrapText="1"/>
    </xf>
    <xf numFmtId="0" fontId="71" fillId="0" borderId="0" xfId="57" applyFont="1" applyBorder="1" applyAlignment="1">
      <alignment horizontal="center" vertical="center" wrapText="1"/>
    </xf>
    <xf numFmtId="0" fontId="77" fillId="0" borderId="0" xfId="57" applyFont="1" applyBorder="1" applyAlignment="1">
      <alignment horizontal="center" vertical="center" wrapText="1"/>
    </xf>
    <xf numFmtId="0" fontId="36" fillId="0" borderId="0" xfId="11" applyFont="1" applyBorder="1" applyAlignment="1">
      <alignment vertical="center" wrapText="1"/>
    </xf>
    <xf numFmtId="3" fontId="11" fillId="0" borderId="0" xfId="11" applyNumberFormat="1" applyFont="1" applyBorder="1" applyAlignment="1">
      <alignment horizontal="center" vertical="center" wrapText="1"/>
    </xf>
    <xf numFmtId="3" fontId="15" fillId="0" borderId="0" xfId="11" applyNumberFormat="1" applyFont="1" applyBorder="1" applyAlignment="1">
      <alignment horizontal="center" vertical="center" wrapText="1"/>
    </xf>
    <xf numFmtId="0" fontId="15" fillId="0" borderId="0" xfId="11" applyFont="1" applyBorder="1" applyAlignment="1">
      <alignment vertical="center" wrapText="1"/>
    </xf>
    <xf numFmtId="3" fontId="11" fillId="0" borderId="0" xfId="0" applyNumberFormat="1" applyFont="1" applyBorder="1" applyAlignment="1">
      <alignment horizontal="center" vertical="center"/>
    </xf>
    <xf numFmtId="3" fontId="15" fillId="0" borderId="0" xfId="0" applyNumberFormat="1" applyFont="1" applyBorder="1" applyAlignment="1">
      <alignment horizontal="center" vertical="center"/>
    </xf>
    <xf numFmtId="0" fontId="46" fillId="0" borderId="33" xfId="11" applyFont="1" applyBorder="1" applyAlignment="1">
      <alignment vertical="center" wrapText="1"/>
    </xf>
    <xf numFmtId="0" fontId="44" fillId="0" borderId="0" xfId="0" applyFont="1" applyBorder="1" applyAlignment="1">
      <alignment horizontal="center" vertical="center"/>
    </xf>
    <xf numFmtId="0" fontId="44" fillId="0" borderId="0" xfId="0" applyFont="1" applyBorder="1" applyAlignment="1">
      <alignment vertical="center"/>
    </xf>
    <xf numFmtId="0" fontId="46" fillId="0" borderId="0" xfId="11" applyFont="1" applyBorder="1" applyAlignment="1">
      <alignment vertical="center" wrapText="1"/>
    </xf>
    <xf numFmtId="0" fontId="11" fillId="0" borderId="0" xfId="0" applyFont="1" applyBorder="1" applyAlignment="1">
      <alignment vertical="center"/>
    </xf>
    <xf numFmtId="3" fontId="70" fillId="0" borderId="0" xfId="11" applyNumberFormat="1" applyFont="1" applyBorder="1" applyAlignment="1">
      <alignment horizontal="center" vertical="center" wrapText="1"/>
    </xf>
    <xf numFmtId="3" fontId="78" fillId="0" borderId="0" xfId="11" applyNumberFormat="1" applyFont="1" applyBorder="1" applyAlignment="1">
      <alignment horizontal="center" vertical="center" wrapText="1"/>
    </xf>
    <xf numFmtId="0" fontId="37" fillId="0" borderId="0" xfId="8" applyFont="1" applyBorder="1" applyAlignment="1">
      <alignment horizontal="center" vertical="center" wrapText="1"/>
    </xf>
    <xf numFmtId="0" fontId="12" fillId="18" borderId="0" xfId="1" applyFont="1" applyFill="1" applyBorder="1"/>
    <xf numFmtId="0" fontId="37" fillId="0" borderId="0" xfId="8" applyFont="1" applyBorder="1" applyAlignment="1">
      <alignment horizontal="center" wrapText="1"/>
    </xf>
    <xf numFmtId="0" fontId="37" fillId="0" borderId="0" xfId="8" applyFont="1" applyBorder="1" applyAlignment="1">
      <alignment wrapText="1"/>
    </xf>
    <xf numFmtId="0" fontId="11" fillId="0" borderId="0" xfId="0" applyFont="1" applyBorder="1" applyAlignment="1">
      <alignment horizontal="center" vertical="center"/>
    </xf>
    <xf numFmtId="0" fontId="37" fillId="0" borderId="0" xfId="8" applyFont="1" applyBorder="1" applyAlignment="1">
      <alignment vertical="center" wrapText="1"/>
    </xf>
    <xf numFmtId="0" fontId="15" fillId="0" borderId="0" xfId="0" applyFont="1" applyBorder="1" applyAlignment="1">
      <alignment horizontal="center"/>
    </xf>
    <xf numFmtId="0" fontId="36" fillId="0" borderId="0" xfId="8" applyFont="1" applyBorder="1" applyAlignment="1">
      <alignment horizontal="center" vertical="center" wrapText="1"/>
    </xf>
    <xf numFmtId="49" fontId="12" fillId="0" borderId="0" xfId="5" applyNumberFormat="1" applyFont="1" applyBorder="1" applyAlignment="1">
      <alignment horizontal="center" vertical="center" wrapText="1"/>
    </xf>
    <xf numFmtId="0" fontId="76" fillId="0" borderId="0" xfId="5" applyFont="1" applyBorder="1" applyAlignment="1">
      <alignment horizontal="center" vertical="center"/>
    </xf>
    <xf numFmtId="0" fontId="12" fillId="0" borderId="0" xfId="0" applyFont="1" applyBorder="1" applyAlignment="1">
      <alignment horizontal="center" vertical="center"/>
    </xf>
    <xf numFmtId="0" fontId="76" fillId="0" borderId="0" xfId="0" applyFont="1" applyBorder="1" applyAlignment="1">
      <alignment horizontal="center"/>
    </xf>
    <xf numFmtId="0" fontId="36" fillId="0" borderId="0" xfId="8" applyFont="1" applyBorder="1" applyAlignment="1">
      <alignment horizontal="center" wrapText="1"/>
    </xf>
    <xf numFmtId="0" fontId="41" fillId="5" borderId="50" xfId="1" applyFont="1" applyFill="1" applyBorder="1" applyAlignment="1">
      <alignment horizontal="center" vertical="center"/>
    </xf>
    <xf numFmtId="0" fontId="41" fillId="5" borderId="45" xfId="1" applyFont="1" applyFill="1" applyBorder="1" applyAlignment="1">
      <alignment horizontal="center" vertical="center"/>
    </xf>
    <xf numFmtId="0" fontId="13" fillId="8" borderId="46" xfId="1" applyFont="1" applyFill="1" applyBorder="1" applyAlignment="1">
      <alignment horizontal="center" vertical="center" wrapText="1"/>
    </xf>
    <xf numFmtId="0" fontId="13" fillId="8" borderId="44" xfId="1" applyFont="1" applyFill="1" applyBorder="1" applyAlignment="1">
      <alignment horizontal="center" vertical="center" wrapText="1"/>
    </xf>
    <xf numFmtId="0" fontId="15" fillId="8" borderId="45" xfId="1" applyFont="1" applyFill="1" applyBorder="1" applyAlignment="1">
      <alignment horizontal="center" vertical="center" wrapText="1"/>
    </xf>
    <xf numFmtId="0" fontId="11" fillId="0" borderId="15" xfId="0" applyFont="1" applyBorder="1" applyAlignment="1">
      <alignment vertical="center"/>
    </xf>
    <xf numFmtId="0" fontId="11" fillId="0" borderId="15" xfId="0" applyFont="1" applyBorder="1" applyAlignment="1">
      <alignment wrapText="1"/>
    </xf>
    <xf numFmtId="0" fontId="11" fillId="0" borderId="15" xfId="0" applyFont="1" applyBorder="1"/>
    <xf numFmtId="3" fontId="66" fillId="0" borderId="15" xfId="0" applyNumberFormat="1" applyFont="1" applyBorder="1" applyAlignment="1">
      <alignment horizontal="center" vertical="center"/>
    </xf>
    <xf numFmtId="167" fontId="67" fillId="0" borderId="15" xfId="0" applyNumberFormat="1" applyFont="1" applyBorder="1" applyAlignment="1">
      <alignment horizontal="center" vertical="center"/>
    </xf>
    <xf numFmtId="3" fontId="45" fillId="0" borderId="15" xfId="0" applyNumberFormat="1" applyFont="1" applyBorder="1" applyAlignment="1">
      <alignment horizontal="center"/>
    </xf>
    <xf numFmtId="165" fontId="42" fillId="5" borderId="2" xfId="2" applyNumberFormat="1" applyFont="1" applyFill="1" applyBorder="1" applyAlignment="1">
      <alignment horizontal="center" vertical="center"/>
    </xf>
    <xf numFmtId="164" fontId="42" fillId="5" borderId="45" xfId="1" applyNumberFormat="1" applyFont="1" applyFill="1" applyBorder="1" applyAlignment="1">
      <alignment horizontal="center" vertical="center"/>
    </xf>
    <xf numFmtId="0" fontId="13" fillId="12" borderId="43" xfId="1" applyFont="1" applyFill="1" applyBorder="1" applyAlignment="1">
      <alignment horizontal="center" vertical="center" wrapText="1"/>
    </xf>
    <xf numFmtId="0" fontId="13" fillId="16" borderId="2" xfId="1" applyFont="1" applyFill="1" applyBorder="1" applyAlignment="1">
      <alignment horizontal="center" vertical="center" wrapText="1"/>
    </xf>
    <xf numFmtId="3" fontId="15" fillId="12" borderId="43" xfId="1" applyNumberFormat="1" applyFont="1" applyFill="1" applyBorder="1" applyAlignment="1">
      <alignment horizontal="center" vertical="center" wrapText="1"/>
    </xf>
    <xf numFmtId="0" fontId="15" fillId="12" borderId="43" xfId="1" applyFont="1" applyFill="1" applyBorder="1" applyAlignment="1">
      <alignment horizontal="center" vertical="center" wrapText="1"/>
    </xf>
    <xf numFmtId="3" fontId="73" fillId="5" borderId="2" xfId="2" applyNumberFormat="1" applyFont="1" applyFill="1" applyBorder="1" applyAlignment="1">
      <alignment horizontal="center"/>
    </xf>
    <xf numFmtId="165" fontId="42" fillId="5" borderId="51" xfId="2" applyNumberFormat="1" applyFont="1" applyFill="1" applyBorder="1" applyAlignment="1">
      <alignment vertical="center"/>
    </xf>
    <xf numFmtId="165" fontId="42" fillId="5" borderId="2" xfId="2" applyNumberFormat="1" applyFont="1" applyFill="1" applyBorder="1" applyAlignment="1">
      <alignment vertical="center"/>
    </xf>
    <xf numFmtId="0" fontId="13" fillId="16" borderId="46" xfId="1" applyFont="1" applyFill="1" applyBorder="1" applyAlignment="1">
      <alignment horizontal="center" vertical="center" wrapText="1"/>
    </xf>
    <xf numFmtId="0" fontId="13" fillId="16" borderId="17" xfId="1" applyFont="1" applyFill="1" applyBorder="1" applyAlignment="1">
      <alignment horizontal="center" vertical="center" wrapText="1"/>
    </xf>
    <xf numFmtId="0" fontId="13" fillId="16" borderId="52" xfId="1" applyFont="1" applyFill="1" applyBorder="1" applyAlignment="1">
      <alignment horizontal="center" vertical="center" wrapText="1"/>
    </xf>
    <xf numFmtId="0" fontId="13" fillId="16" borderId="16" xfId="1" applyFont="1" applyFill="1" applyBorder="1" applyAlignment="1">
      <alignment horizontal="center" vertical="center" wrapText="1"/>
    </xf>
    <xf numFmtId="0" fontId="13" fillId="12" borderId="52" xfId="1" applyFont="1" applyFill="1" applyBorder="1" applyAlignment="1">
      <alignment horizontal="center" vertical="center" wrapText="1"/>
    </xf>
    <xf numFmtId="3" fontId="13" fillId="12" borderId="52" xfId="1" applyNumberFormat="1" applyFont="1" applyFill="1" applyBorder="1" applyAlignment="1">
      <alignment horizontal="center" vertical="center" wrapText="1"/>
    </xf>
    <xf numFmtId="0" fontId="13" fillId="12" borderId="16" xfId="1" applyFont="1" applyFill="1" applyBorder="1" applyAlignment="1">
      <alignment horizontal="center" vertical="center" wrapText="1"/>
    </xf>
    <xf numFmtId="3" fontId="73" fillId="5" borderId="15" xfId="0" applyNumberFormat="1" applyFont="1" applyFill="1" applyBorder="1" applyAlignment="1">
      <alignment horizontal="center" vertical="center"/>
    </xf>
    <xf numFmtId="9" fontId="42" fillId="5" borderId="49" xfId="1" applyNumberFormat="1" applyFont="1" applyFill="1" applyBorder="1" applyAlignment="1">
      <alignment horizontal="center" vertical="center"/>
    </xf>
    <xf numFmtId="164" fontId="67" fillId="0" borderId="15" xfId="0" applyNumberFormat="1" applyFont="1" applyBorder="1" applyAlignment="1">
      <alignment horizontal="center" vertical="center"/>
    </xf>
    <xf numFmtId="3" fontId="15" fillId="0" borderId="15" xfId="0" applyNumberFormat="1" applyFont="1" applyBorder="1" applyAlignment="1">
      <alignment horizontal="center"/>
    </xf>
    <xf numFmtId="0" fontId="42" fillId="5" borderId="8" xfId="2" applyNumberFormat="1" applyFont="1" applyFill="1" applyBorder="1" applyAlignment="1">
      <alignment horizontal="center" vertical="center"/>
    </xf>
    <xf numFmtId="0" fontId="11" fillId="0" borderId="0" xfId="0" applyFont="1" applyAlignment="1">
      <alignment horizontal="center" vertical="center" wrapText="1"/>
    </xf>
    <xf numFmtId="0" fontId="11" fillId="57" borderId="0" xfId="0" applyFont="1" applyFill="1" applyAlignment="1">
      <alignment horizontal="center" vertical="center"/>
    </xf>
    <xf numFmtId="3" fontId="11" fillId="57" borderId="0" xfId="0" applyNumberFormat="1" applyFont="1" applyFill="1" applyAlignment="1">
      <alignment horizontal="center" vertical="center"/>
    </xf>
    <xf numFmtId="1" fontId="11" fillId="57" borderId="0" xfId="2" applyNumberFormat="1" applyFont="1" applyFill="1" applyAlignment="1">
      <alignment horizontal="center" vertical="center"/>
    </xf>
    <xf numFmtId="164" fontId="15" fillId="0" borderId="0" xfId="0" applyNumberFormat="1" applyFont="1" applyAlignment="1">
      <alignment horizontal="center" vertical="center"/>
    </xf>
    <xf numFmtId="1" fontId="42" fillId="5" borderId="15" xfId="2" applyNumberFormat="1" applyFont="1" applyFill="1" applyBorder="1" applyAlignment="1">
      <alignment horizontal="center" vertical="center"/>
    </xf>
    <xf numFmtId="0" fontId="11" fillId="0" borderId="0" xfId="5" applyFont="1" applyBorder="1" applyAlignment="1">
      <alignment horizontal="center" vertical="center" wrapText="1"/>
    </xf>
    <xf numFmtId="3" fontId="15" fillId="57" borderId="0" xfId="0" applyNumberFormat="1" applyFont="1" applyFill="1" applyBorder="1" applyAlignment="1">
      <alignment horizontal="center" vertical="center"/>
    </xf>
    <xf numFmtId="164" fontId="11" fillId="0" borderId="0" xfId="0" applyNumberFormat="1" applyFont="1" applyBorder="1" applyAlignment="1">
      <alignment horizontal="center" vertical="center"/>
    </xf>
    <xf numFmtId="0" fontId="15" fillId="57" borderId="0" xfId="0" applyFont="1" applyFill="1" applyBorder="1" applyAlignment="1">
      <alignment horizontal="center" vertical="center"/>
    </xf>
    <xf numFmtId="0" fontId="11" fillId="0" borderId="0" xfId="5" applyFont="1" applyBorder="1" applyAlignment="1">
      <alignment horizontal="center" vertical="center"/>
    </xf>
    <xf numFmtId="0" fontId="15" fillId="0" borderId="0" xfId="4" applyFont="1" applyBorder="1" applyAlignment="1">
      <alignment horizontal="center" vertical="center" wrapText="1"/>
    </xf>
    <xf numFmtId="9" fontId="15" fillId="0" borderId="0" xfId="0" applyNumberFormat="1" applyFont="1" applyBorder="1" applyAlignment="1">
      <alignment horizontal="right" vertical="center"/>
    </xf>
    <xf numFmtId="0" fontId="15" fillId="62" borderId="53" xfId="16" applyFont="1" applyFill="1" applyBorder="1" applyAlignment="1">
      <alignment horizontal="center" vertical="center"/>
    </xf>
    <xf numFmtId="0" fontId="85" fillId="0" borderId="0" xfId="64" applyFont="1" applyBorder="1" applyAlignment="1">
      <alignment horizontal="center"/>
    </xf>
    <xf numFmtId="0" fontId="15" fillId="0" borderId="0" xfId="16" applyFont="1" applyFill="1" applyBorder="1" applyAlignment="1">
      <alignment horizontal="left" vertical="center"/>
    </xf>
    <xf numFmtId="0" fontId="88" fillId="0" borderId="0" xfId="64" applyFont="1" applyBorder="1" applyAlignment="1">
      <alignment wrapText="1"/>
    </xf>
    <xf numFmtId="0" fontId="88" fillId="0" borderId="0" xfId="0" applyFont="1" applyBorder="1"/>
    <xf numFmtId="165" fontId="30" fillId="56" borderId="1" xfId="2" applyNumberFormat="1" applyFont="1" applyFill="1" applyBorder="1" applyAlignment="1">
      <alignment horizontal="left" vertical="center" wrapText="1"/>
    </xf>
    <xf numFmtId="9" fontId="30" fillId="0" borderId="0" xfId="62" applyFont="1" applyFill="1" applyBorder="1" applyAlignment="1">
      <alignment horizontal="right" vertical="center"/>
    </xf>
    <xf numFmtId="9" fontId="15" fillId="0" borderId="0" xfId="0" applyNumberFormat="1" applyFont="1" applyBorder="1" applyAlignment="1">
      <alignment horizontal="center" vertical="center"/>
    </xf>
    <xf numFmtId="1" fontId="15" fillId="56" borderId="2" xfId="2" applyNumberFormat="1" applyFont="1" applyFill="1" applyBorder="1" applyAlignment="1">
      <alignment horizontal="center" vertical="center" wrapText="1"/>
    </xf>
    <xf numFmtId="9" fontId="30" fillId="56" borderId="3" xfId="62" applyFont="1" applyFill="1" applyBorder="1" applyAlignment="1">
      <alignment horizontal="center" vertical="center"/>
    </xf>
    <xf numFmtId="0" fontId="36" fillId="0" borderId="0" xfId="64" applyFont="1" applyBorder="1" applyAlignment="1">
      <alignment horizontal="center" vertical="center" wrapText="1"/>
    </xf>
    <xf numFmtId="0" fontId="89" fillId="0" borderId="0" xfId="64" applyFont="1" applyBorder="1" applyAlignment="1">
      <alignment horizontal="center" vertical="center"/>
    </xf>
    <xf numFmtId="0" fontId="36" fillId="0" borderId="0" xfId="64" applyFont="1" applyBorder="1" applyAlignment="1">
      <alignment horizontal="center" vertical="center"/>
    </xf>
    <xf numFmtId="0" fontId="88" fillId="0" borderId="0" xfId="64" applyFont="1" applyBorder="1" applyAlignment="1">
      <alignment horizontal="left" vertical="center" wrapText="1"/>
    </xf>
    <xf numFmtId="165" fontId="11" fillId="0" borderId="35" xfId="2" applyNumberFormat="1" applyFont="1" applyBorder="1" applyAlignment="1">
      <alignment horizontal="center" vertical="center"/>
    </xf>
    <xf numFmtId="0" fontId="11" fillId="0" borderId="35" xfId="2" applyNumberFormat="1" applyFont="1" applyBorder="1" applyAlignment="1">
      <alignment horizontal="center" vertical="center"/>
    </xf>
    <xf numFmtId="0" fontId="15" fillId="0" borderId="35" xfId="2" applyNumberFormat="1" applyFont="1" applyFill="1" applyBorder="1" applyAlignment="1">
      <alignment horizontal="center" vertical="center"/>
    </xf>
    <xf numFmtId="165" fontId="11" fillId="0" borderId="34" xfId="2" applyNumberFormat="1" applyFont="1" applyBorder="1" applyAlignment="1">
      <alignment horizontal="center" vertical="center"/>
    </xf>
    <xf numFmtId="0" fontId="11" fillId="0" borderId="34" xfId="2" applyNumberFormat="1" applyFont="1" applyBorder="1" applyAlignment="1">
      <alignment horizontal="center" vertical="center"/>
    </xf>
    <xf numFmtId="0" fontId="15" fillId="0" borderId="34" xfId="2" applyNumberFormat="1" applyFont="1" applyFill="1" applyBorder="1" applyAlignment="1">
      <alignment horizontal="center" vertical="center"/>
    </xf>
    <xf numFmtId="0" fontId="37" fillId="0" borderId="34" xfId="60" applyFont="1" applyBorder="1" applyAlignment="1">
      <alignment horizontal="center" wrapText="1"/>
    </xf>
    <xf numFmtId="37" fontId="11" fillId="0" borderId="35" xfId="2" applyNumberFormat="1" applyFont="1" applyFill="1" applyBorder="1" applyAlignment="1">
      <alignment horizontal="center" vertical="center"/>
    </xf>
    <xf numFmtId="164" fontId="11" fillId="0" borderId="35" xfId="2" applyNumberFormat="1" applyFont="1" applyFill="1" applyBorder="1" applyAlignment="1">
      <alignment horizontal="center" vertical="center"/>
    </xf>
    <xf numFmtId="37" fontId="11" fillId="0" borderId="34" xfId="2" applyNumberFormat="1" applyFont="1" applyFill="1" applyBorder="1" applyAlignment="1">
      <alignment horizontal="center" vertical="center"/>
    </xf>
    <xf numFmtId="164" fontId="11" fillId="0" borderId="34" xfId="2" applyNumberFormat="1" applyFont="1" applyFill="1" applyBorder="1" applyAlignment="1">
      <alignment horizontal="center" vertical="center"/>
    </xf>
    <xf numFmtId="49" fontId="15" fillId="7" borderId="22" xfId="0" applyNumberFormat="1" applyFont="1" applyFill="1" applyBorder="1" applyAlignment="1">
      <alignment horizontal="center" vertical="center" wrapText="1"/>
    </xf>
    <xf numFmtId="0" fontId="15" fillId="9" borderId="15" xfId="0" applyFont="1" applyFill="1" applyBorder="1" applyAlignment="1">
      <alignment horizontal="center" vertical="center" wrapText="1"/>
    </xf>
    <xf numFmtId="0" fontId="15" fillId="8" borderId="15" xfId="0" applyFont="1" applyFill="1" applyBorder="1" applyAlignment="1">
      <alignment horizontal="center" vertical="center" wrapText="1"/>
    </xf>
    <xf numFmtId="0" fontId="11" fillId="0" borderId="8" xfId="0" applyFont="1" applyBorder="1" applyAlignment="1">
      <alignment horizontal="left"/>
    </xf>
    <xf numFmtId="0" fontId="15" fillId="58" borderId="15" xfId="0" applyFont="1" applyFill="1" applyBorder="1" applyAlignment="1">
      <alignment horizontal="center" vertical="center" wrapText="1"/>
    </xf>
    <xf numFmtId="0" fontId="15" fillId="0" borderId="0" xfId="0" applyFont="1" applyFill="1"/>
    <xf numFmtId="0" fontId="11" fillId="0" borderId="55" xfId="0" applyFont="1" applyBorder="1" applyAlignment="1">
      <alignment horizontal="left"/>
    </xf>
    <xf numFmtId="49" fontId="11" fillId="0" borderId="55" xfId="0" applyNumberFormat="1" applyFont="1" applyBorder="1" applyAlignment="1">
      <alignment horizontal="center" vertical="center"/>
    </xf>
    <xf numFmtId="0" fontId="11" fillId="0" borderId="55" xfId="0" applyFont="1" applyBorder="1"/>
    <xf numFmtId="165" fontId="11" fillId="0" borderId="55" xfId="2" applyNumberFormat="1" applyFont="1" applyBorder="1" applyAlignment="1">
      <alignment horizontal="center" vertical="center"/>
    </xf>
    <xf numFmtId="0" fontId="11" fillId="0" borderId="55" xfId="2" applyNumberFormat="1" applyFont="1" applyBorder="1" applyAlignment="1">
      <alignment horizontal="center" vertical="center"/>
    </xf>
    <xf numFmtId="0" fontId="15" fillId="0" borderId="55" xfId="2" applyNumberFormat="1" applyFont="1" applyFill="1" applyBorder="1" applyAlignment="1">
      <alignment horizontal="center" vertical="center"/>
    </xf>
    <xf numFmtId="0" fontId="15" fillId="58" borderId="55" xfId="2" applyNumberFormat="1" applyFont="1" applyFill="1" applyBorder="1" applyAlignment="1">
      <alignment horizontal="right" vertical="center"/>
    </xf>
    <xf numFmtId="37" fontId="11" fillId="0" borderId="55" xfId="2" applyNumberFormat="1" applyFont="1" applyFill="1" applyBorder="1" applyAlignment="1">
      <alignment horizontal="center" vertical="center"/>
    </xf>
    <xf numFmtId="164" fontId="11" fillId="0" borderId="55" xfId="2" applyNumberFormat="1" applyFont="1" applyFill="1" applyBorder="1" applyAlignment="1">
      <alignment horizontal="center" vertical="center"/>
    </xf>
    <xf numFmtId="0" fontId="11" fillId="7" borderId="2" xfId="0" applyFont="1" applyFill="1" applyBorder="1" applyAlignment="1">
      <alignment horizontal="left" vertical="center"/>
    </xf>
    <xf numFmtId="49" fontId="11" fillId="7" borderId="2" xfId="0" applyNumberFormat="1" applyFont="1" applyFill="1" applyBorder="1" applyAlignment="1">
      <alignment vertical="center"/>
    </xf>
    <xf numFmtId="0" fontId="13" fillId="7" borderId="2" xfId="0" applyFont="1" applyFill="1" applyBorder="1" applyAlignment="1">
      <alignment horizontal="right" vertical="center"/>
    </xf>
    <xf numFmtId="165" fontId="13" fillId="7" borderId="2" xfId="2" applyNumberFormat="1" applyFont="1" applyFill="1" applyBorder="1" applyAlignment="1">
      <alignment horizontal="center" vertical="center"/>
    </xf>
    <xf numFmtId="164" fontId="13" fillId="7" borderId="2" xfId="2" applyNumberFormat="1" applyFont="1" applyFill="1" applyBorder="1" applyAlignment="1">
      <alignment horizontal="center" vertical="center"/>
    </xf>
    <xf numFmtId="0" fontId="15" fillId="0" borderId="0" xfId="0" applyFont="1" applyFill="1" applyBorder="1"/>
    <xf numFmtId="0" fontId="12" fillId="0" borderId="0" xfId="0" applyFont="1" applyAlignment="1">
      <alignment horizontal="center" vertical="center" wrapText="1"/>
    </xf>
    <xf numFmtId="0" fontId="64" fillId="0" borderId="0" xfId="7" applyFont="1" applyBorder="1" applyAlignment="1">
      <alignment horizontal="center" vertical="center" wrapText="1"/>
    </xf>
    <xf numFmtId="0" fontId="28" fillId="0" borderId="0" xfId="7" applyFont="1" applyBorder="1" applyAlignment="1">
      <alignment horizontal="center" vertical="center" wrapText="1"/>
    </xf>
    <xf numFmtId="0" fontId="26" fillId="0" borderId="0" xfId="0" applyFont="1" applyAlignment="1">
      <alignment horizontal="center" vertical="center" wrapText="1"/>
    </xf>
    <xf numFmtId="0" fontId="24" fillId="0" borderId="0" xfId="0" applyFont="1" applyAlignment="1">
      <alignment horizontal="center" vertical="center" wrapText="1"/>
    </xf>
    <xf numFmtId="0" fontId="63" fillId="30" borderId="0" xfId="0" applyFont="1" applyFill="1" applyAlignment="1">
      <alignment horizontal="center" vertical="center" wrapText="1"/>
    </xf>
    <xf numFmtId="49" fontId="41" fillId="0" borderId="0" xfId="0" applyNumberFormat="1" applyFont="1" applyAlignment="1">
      <alignment horizontal="center" vertical="center"/>
    </xf>
    <xf numFmtId="0" fontId="13" fillId="20" borderId="0" xfId="0" applyFont="1" applyFill="1" applyAlignment="1">
      <alignment horizontal="left" vertical="center"/>
    </xf>
    <xf numFmtId="0" fontId="13" fillId="21" borderId="0" xfId="0" applyFont="1" applyFill="1" applyAlignment="1">
      <alignment horizontal="left" vertical="center"/>
    </xf>
    <xf numFmtId="0" fontId="12" fillId="21" borderId="0" xfId="0" applyFont="1" applyFill="1" applyAlignment="1">
      <alignment horizontal="left" vertical="center"/>
    </xf>
    <xf numFmtId="0" fontId="13" fillId="21" borderId="0" xfId="0" applyFont="1" applyFill="1" applyAlignment="1">
      <alignment horizontal="left" vertical="center" wrapText="1"/>
    </xf>
    <xf numFmtId="0" fontId="13" fillId="20" borderId="0" xfId="0" applyFont="1" applyFill="1" applyAlignment="1">
      <alignment horizontal="left" vertical="center" wrapText="1"/>
    </xf>
    <xf numFmtId="0" fontId="12" fillId="20" borderId="0" xfId="0" applyFont="1" applyFill="1" applyAlignment="1">
      <alignment horizontal="left" vertical="center"/>
    </xf>
    <xf numFmtId="0" fontId="13" fillId="19" borderId="0" xfId="0" applyFont="1" applyFill="1" applyAlignment="1">
      <alignment horizontal="left" vertical="center" wrapText="1"/>
    </xf>
    <xf numFmtId="0" fontId="12" fillId="19" borderId="0" xfId="0" applyFont="1" applyFill="1" applyAlignment="1">
      <alignment horizontal="left" vertical="center" wrapText="1"/>
    </xf>
    <xf numFmtId="0" fontId="13" fillId="19" borderId="0" xfId="0" applyFont="1" applyFill="1" applyAlignment="1">
      <alignment horizontal="left" vertical="center"/>
    </xf>
    <xf numFmtId="0" fontId="12" fillId="19" borderId="0" xfId="0" applyFont="1" applyFill="1" applyAlignment="1">
      <alignment horizontal="left" vertical="center"/>
    </xf>
    <xf numFmtId="0" fontId="22" fillId="0" borderId="0" xfId="0" applyFont="1" applyAlignment="1">
      <alignment horizontal="center" vertical="center" wrapText="1"/>
    </xf>
    <xf numFmtId="0" fontId="21" fillId="0" borderId="0" xfId="0" applyFont="1" applyAlignment="1">
      <alignment horizontal="center" vertical="center" wrapText="1"/>
    </xf>
    <xf numFmtId="0" fontId="23" fillId="0" borderId="0" xfId="0" applyFont="1" applyAlignment="1">
      <alignment horizontal="center"/>
    </xf>
    <xf numFmtId="0" fontId="12" fillId="0" borderId="0" xfId="0" applyFont="1" applyAlignment="1">
      <alignment horizontal="center"/>
    </xf>
    <xf numFmtId="49" fontId="13" fillId="0" borderId="0" xfId="0" applyNumberFormat="1" applyFont="1" applyAlignment="1">
      <alignment horizontal="center"/>
    </xf>
    <xf numFmtId="0" fontId="12" fillId="0" borderId="0" xfId="0" applyFont="1" applyAlignment="1">
      <alignment horizontal="left" vertical="center" wrapText="1"/>
    </xf>
    <xf numFmtId="0" fontId="5" fillId="0" borderId="0" xfId="1" applyFont="1" applyAlignment="1">
      <alignment wrapText="1"/>
    </xf>
    <xf numFmtId="0" fontId="17" fillId="4" borderId="0" xfId="1" applyFont="1" applyFill="1" applyAlignment="1">
      <alignment horizontal="center" vertical="center" wrapText="1"/>
    </xf>
    <xf numFmtId="0" fontId="6" fillId="0" borderId="0" xfId="1" applyFont="1" applyAlignment="1">
      <alignment horizontal="center"/>
    </xf>
    <xf numFmtId="0" fontId="12" fillId="0" borderId="0" xfId="1" applyFont="1" applyAlignment="1">
      <alignment horizontal="left" vertical="center" wrapText="1" indent="1"/>
    </xf>
    <xf numFmtId="0" fontId="13" fillId="0" borderId="0" xfId="1" applyFont="1" applyAlignment="1">
      <alignment horizontal="center" vertical="center"/>
    </xf>
    <xf numFmtId="0" fontId="16" fillId="4" borderId="0" xfId="1" applyFont="1" applyFill="1" applyAlignment="1">
      <alignment horizontal="center" vertical="center"/>
    </xf>
    <xf numFmtId="0" fontId="81" fillId="59" borderId="19" xfId="1" applyFont="1" applyFill="1" applyBorder="1" applyAlignment="1">
      <alignment horizontal="center" vertical="center"/>
    </xf>
    <xf numFmtId="0" fontId="82" fillId="59" borderId="19" xfId="1" applyFont="1" applyFill="1" applyBorder="1" applyAlignment="1">
      <alignment horizontal="center" vertical="center"/>
    </xf>
    <xf numFmtId="0" fontId="2" fillId="0" borderId="0" xfId="1" applyFont="1" applyAlignment="1">
      <alignment wrapText="1"/>
    </xf>
    <xf numFmtId="0" fontId="9" fillId="0" borderId="0" xfId="1" applyFont="1" applyAlignment="1">
      <alignment horizontal="center"/>
    </xf>
    <xf numFmtId="0" fontId="12" fillId="0" borderId="0" xfId="1" applyFont="1" applyAlignment="1">
      <alignment horizontal="left" vertical="center" wrapText="1"/>
    </xf>
    <xf numFmtId="0" fontId="16" fillId="4" borderId="0" xfId="12" applyFont="1" applyFill="1" applyBorder="1" applyAlignment="1">
      <alignment horizontal="center" vertical="center"/>
    </xf>
    <xf numFmtId="0" fontId="15" fillId="5" borderId="0" xfId="0" applyFont="1" applyFill="1" applyAlignment="1">
      <alignment horizontal="center" vertical="center"/>
    </xf>
    <xf numFmtId="0" fontId="84" fillId="0" borderId="0" xfId="3" applyFont="1" applyAlignment="1">
      <alignment horizontal="left" vertical="center"/>
    </xf>
    <xf numFmtId="0" fontId="16" fillId="4" borderId="0" xfId="15" applyFont="1" applyFill="1" applyBorder="1" applyAlignment="1">
      <alignment horizontal="center" vertical="center"/>
    </xf>
    <xf numFmtId="0" fontId="13" fillId="5" borderId="36" xfId="12" applyFont="1" applyFill="1" applyBorder="1" applyAlignment="1">
      <alignment horizontal="center"/>
    </xf>
    <xf numFmtId="0" fontId="13" fillId="5" borderId="20" xfId="12" applyFont="1" applyFill="1" applyBorder="1" applyAlignment="1">
      <alignment horizontal="center"/>
    </xf>
    <xf numFmtId="0" fontId="13" fillId="5" borderId="21" xfId="12" applyFont="1" applyFill="1" applyBorder="1" applyAlignment="1">
      <alignment horizontal="center"/>
    </xf>
    <xf numFmtId="0" fontId="13" fillId="8" borderId="36" xfId="13" applyFont="1" applyFill="1" applyBorder="1" applyAlignment="1">
      <alignment horizontal="center"/>
    </xf>
    <xf numFmtId="0" fontId="13" fillId="8" borderId="20" xfId="13" applyFont="1" applyFill="1" applyBorder="1" applyAlignment="1">
      <alignment horizontal="center"/>
    </xf>
    <xf numFmtId="0" fontId="13" fillId="8" borderId="21" xfId="13" applyFont="1" applyFill="1" applyBorder="1" applyAlignment="1">
      <alignment horizontal="center"/>
    </xf>
    <xf numFmtId="0" fontId="13" fillId="6" borderId="36" xfId="26" applyFont="1" applyFill="1" applyBorder="1" applyAlignment="1">
      <alignment horizontal="center"/>
    </xf>
    <xf numFmtId="0" fontId="13" fillId="6" borderId="20" xfId="26" applyFont="1" applyFill="1" applyBorder="1" applyAlignment="1">
      <alignment horizontal="center"/>
    </xf>
    <xf numFmtId="0" fontId="13" fillId="6" borderId="21" xfId="26" applyFont="1" applyFill="1" applyBorder="1" applyAlignment="1">
      <alignment horizontal="center"/>
    </xf>
    <xf numFmtId="0" fontId="13" fillId="3" borderId="36" xfId="17" applyFont="1" applyFill="1" applyBorder="1" applyAlignment="1">
      <alignment horizontal="center"/>
    </xf>
    <xf numFmtId="0" fontId="13" fillId="3" borderId="20" xfId="17" applyFont="1" applyFill="1" applyBorder="1" applyAlignment="1">
      <alignment horizontal="center"/>
    </xf>
    <xf numFmtId="0" fontId="13" fillId="3" borderId="21" xfId="17" applyFont="1" applyFill="1" applyBorder="1" applyAlignment="1">
      <alignment horizontal="center"/>
    </xf>
    <xf numFmtId="0" fontId="16" fillId="4" borderId="54" xfId="26" applyFont="1" applyFill="1" applyBorder="1" applyAlignment="1">
      <alignment horizontal="center" vertical="center"/>
    </xf>
    <xf numFmtId="0" fontId="0" fillId="0" borderId="0" xfId="0" applyBorder="1" applyAlignment="1">
      <alignment horizontal="center" vertical="center"/>
    </xf>
    <xf numFmtId="0" fontId="0" fillId="0" borderId="5" xfId="0" applyBorder="1" applyAlignment="1">
      <alignment horizontal="center" vertical="center"/>
    </xf>
    <xf numFmtId="0" fontId="20" fillId="62" borderId="40" xfId="13" applyFont="1" applyFill="1" applyBorder="1" applyAlignment="1">
      <alignment horizontal="center" vertical="center"/>
    </xf>
    <xf numFmtId="0" fontId="0" fillId="0" borderId="15" xfId="0" applyBorder="1" applyAlignment="1">
      <alignment horizontal="center" vertical="center"/>
    </xf>
    <xf numFmtId="0" fontId="0" fillId="0" borderId="41" xfId="0" applyBorder="1" applyAlignment="1">
      <alignment horizontal="center" vertical="center"/>
    </xf>
    <xf numFmtId="0" fontId="13" fillId="8" borderId="1" xfId="12" applyFont="1" applyFill="1" applyBorder="1" applyAlignment="1">
      <alignment horizontal="center" vertical="center"/>
    </xf>
    <xf numFmtId="0" fontId="13" fillId="8" borderId="2" xfId="12" applyFont="1" applyFill="1" applyBorder="1" applyAlignment="1">
      <alignment horizontal="center" vertical="center"/>
    </xf>
    <xf numFmtId="0" fontId="13" fillId="8" borderId="3" xfId="12" applyFont="1" applyFill="1" applyBorder="1" applyAlignment="1">
      <alignment horizontal="center" vertical="center"/>
    </xf>
    <xf numFmtId="0" fontId="13" fillId="21" borderId="1" xfId="14" applyFont="1" applyFill="1" applyBorder="1" applyAlignment="1">
      <alignment horizontal="center" vertical="center"/>
    </xf>
    <xf numFmtId="0" fontId="13" fillId="21" borderId="2" xfId="14" applyFont="1" applyFill="1" applyBorder="1" applyAlignment="1">
      <alignment horizontal="center" vertical="center"/>
    </xf>
    <xf numFmtId="0" fontId="13" fillId="21" borderId="3" xfId="14" applyFont="1" applyFill="1" applyBorder="1" applyAlignment="1">
      <alignment horizontal="center" vertical="center"/>
    </xf>
    <xf numFmtId="0" fontId="20" fillId="9" borderId="1" xfId="18" applyFont="1" applyFill="1" applyBorder="1" applyAlignment="1">
      <alignment horizontal="center" vertical="center"/>
    </xf>
    <xf numFmtId="0" fontId="20" fillId="9" borderId="2" xfId="18" applyFont="1" applyFill="1" applyBorder="1" applyAlignment="1">
      <alignment horizontal="center" vertical="center"/>
    </xf>
    <xf numFmtId="0" fontId="20" fillId="9" borderId="3" xfId="18" applyFont="1" applyFill="1" applyBorder="1" applyAlignment="1">
      <alignment horizontal="center" vertical="center"/>
    </xf>
    <xf numFmtId="0" fontId="13" fillId="63" borderId="1" xfId="47" applyFont="1" applyFill="1" applyBorder="1" applyAlignment="1">
      <alignment horizontal="center" vertical="center"/>
    </xf>
    <xf numFmtId="0" fontId="13" fillId="63" borderId="2" xfId="47" applyFont="1" applyFill="1" applyBorder="1" applyAlignment="1">
      <alignment horizontal="center" vertical="center"/>
    </xf>
    <xf numFmtId="0" fontId="13" fillId="63" borderId="3" xfId="47" applyFont="1" applyFill="1" applyBorder="1" applyAlignment="1">
      <alignment horizontal="center" vertical="center"/>
    </xf>
    <xf numFmtId="0" fontId="6" fillId="0" borderId="0" xfId="1" applyFont="1" applyAlignment="1">
      <alignment horizontal="center" vertical="center"/>
    </xf>
    <xf numFmtId="0" fontId="5" fillId="0" borderId="0" xfId="1" applyFont="1" applyAlignment="1">
      <alignment vertical="center" wrapText="1"/>
    </xf>
    <xf numFmtId="0" fontId="16" fillId="4" borderId="0" xfId="5" applyFont="1" applyFill="1" applyAlignment="1">
      <alignment horizontal="center" vertical="center"/>
    </xf>
    <xf numFmtId="0" fontId="17" fillId="4" borderId="5" xfId="1" applyFont="1" applyFill="1" applyBorder="1" applyAlignment="1">
      <alignment horizontal="center" vertical="center" wrapText="1"/>
    </xf>
    <xf numFmtId="0" fontId="0" fillId="0" borderId="0" xfId="0" applyAlignment="1">
      <alignment horizontal="center" vertical="center"/>
    </xf>
    <xf numFmtId="0" fontId="42" fillId="5" borderId="0" xfId="1" applyFont="1" applyFill="1" applyAlignment="1">
      <alignment horizontal="center" vertical="center"/>
    </xf>
    <xf numFmtId="0" fontId="5" fillId="0" borderId="0" xfId="1" applyFont="1" applyAlignment="1">
      <alignment horizontal="left" vertical="center" wrapText="1"/>
    </xf>
    <xf numFmtId="0" fontId="16" fillId="4" borderId="15" xfId="0" applyFont="1" applyFill="1" applyBorder="1" applyAlignment="1">
      <alignment horizontal="center" vertical="center"/>
    </xf>
    <xf numFmtId="0" fontId="29" fillId="0" borderId="15" xfId="0" applyFont="1" applyBorder="1" applyAlignment="1">
      <alignment horizontal="center" vertical="center"/>
    </xf>
    <xf numFmtId="0" fontId="75" fillId="4" borderId="0" xfId="55" applyFont="1" applyFill="1" applyAlignment="1">
      <alignment horizontal="center" vertical="center" wrapText="1"/>
    </xf>
    <xf numFmtId="0" fontId="13" fillId="14" borderId="0" xfId="1" applyFont="1" applyFill="1" applyAlignment="1">
      <alignment horizontal="center" vertical="center"/>
    </xf>
    <xf numFmtId="0" fontId="1" fillId="0" borderId="0" xfId="0" applyFont="1" applyAlignment="1">
      <alignment horizontal="center" vertical="center"/>
    </xf>
    <xf numFmtId="0" fontId="16" fillId="5" borderId="0" xfId="1" applyFont="1" applyFill="1" applyAlignment="1">
      <alignment horizontal="center" vertical="center"/>
    </xf>
    <xf numFmtId="0" fontId="40" fillId="0" borderId="0" xfId="0" applyFont="1"/>
    <xf numFmtId="0" fontId="0" fillId="0" borderId="0" xfId="0"/>
    <xf numFmtId="0" fontId="13" fillId="0" borderId="0" xfId="1" applyFont="1" applyAlignment="1">
      <alignment horizontal="center" vertical="center" wrapText="1"/>
    </xf>
    <xf numFmtId="0" fontId="20" fillId="0" borderId="0" xfId="1" applyFont="1" applyAlignment="1">
      <alignment horizontal="center" vertical="center"/>
    </xf>
    <xf numFmtId="0" fontId="41" fillId="5" borderId="51" xfId="1" applyFont="1" applyFill="1" applyBorder="1" applyAlignment="1">
      <alignment horizontal="center" vertical="center"/>
    </xf>
    <xf numFmtId="0" fontId="41" fillId="5" borderId="2" xfId="1" applyFont="1" applyFill="1" applyBorder="1" applyAlignment="1">
      <alignment horizontal="center" vertical="center"/>
    </xf>
    <xf numFmtId="0" fontId="41" fillId="5" borderId="3" xfId="1" applyFont="1" applyFill="1" applyBorder="1" applyAlignment="1">
      <alignment horizontal="center" vertical="center"/>
    </xf>
    <xf numFmtId="0" fontId="16" fillId="4" borderId="1" xfId="1" applyFont="1" applyFill="1" applyBorder="1" applyAlignment="1">
      <alignment horizontal="center" vertical="center"/>
    </xf>
    <xf numFmtId="0" fontId="16" fillId="4" borderId="2" xfId="1" applyFont="1" applyFill="1" applyBorder="1" applyAlignment="1">
      <alignment horizontal="center" vertical="center"/>
    </xf>
    <xf numFmtId="0" fontId="13" fillId="5" borderId="48" xfId="0" applyFont="1" applyFill="1" applyBorder="1" applyAlignment="1">
      <alignment horizontal="center" vertical="center"/>
    </xf>
    <xf numFmtId="0" fontId="45" fillId="0" borderId="15" xfId="0" applyFont="1" applyBorder="1" applyAlignment="1">
      <alignment horizontal="center" vertical="center"/>
    </xf>
    <xf numFmtId="0" fontId="45" fillId="0" borderId="49" xfId="0" applyFont="1" applyBorder="1" applyAlignment="1">
      <alignment horizontal="center" vertical="center"/>
    </xf>
    <xf numFmtId="0" fontId="20" fillId="5" borderId="0" xfId="1" applyFont="1" applyFill="1" applyAlignment="1">
      <alignment horizontal="center" vertical="center"/>
    </xf>
    <xf numFmtId="0" fontId="20" fillId="5" borderId="51" xfId="1" applyFont="1" applyFill="1" applyBorder="1" applyAlignment="1">
      <alignment horizontal="center" vertical="center"/>
    </xf>
    <xf numFmtId="0" fontId="20" fillId="5" borderId="2" xfId="1" applyFont="1" applyFill="1" applyBorder="1" applyAlignment="1">
      <alignment horizontal="center" vertical="center"/>
    </xf>
    <xf numFmtId="0" fontId="32" fillId="4" borderId="0" xfId="0" applyFont="1" applyFill="1" applyAlignment="1">
      <alignment horizontal="center" vertical="center"/>
    </xf>
    <xf numFmtId="0" fontId="11" fillId="0" borderId="0" xfId="1" applyFont="1" applyAlignment="1">
      <alignment horizontal="left" vertical="center" wrapText="1"/>
    </xf>
    <xf numFmtId="0" fontId="15" fillId="5" borderId="15" xfId="1" applyFont="1" applyFill="1" applyBorder="1" applyAlignment="1">
      <alignment horizontal="center" vertical="center"/>
    </xf>
    <xf numFmtId="0" fontId="75" fillId="4" borderId="15" xfId="1" applyFont="1" applyFill="1" applyBorder="1" applyAlignment="1">
      <alignment horizontal="center" vertical="center"/>
    </xf>
    <xf numFmtId="0" fontId="11" fillId="4" borderId="15" xfId="0" applyFont="1" applyFill="1" applyBorder="1" applyAlignment="1">
      <alignment horizontal="center" vertical="center"/>
    </xf>
    <xf numFmtId="0" fontId="30" fillId="5" borderId="4" xfId="1" applyFont="1" applyFill="1" applyBorder="1" applyAlignment="1">
      <alignment horizontal="center" vertical="center"/>
    </xf>
    <xf numFmtId="0" fontId="30" fillId="5" borderId="0" xfId="1" applyFont="1" applyFill="1" applyBorder="1" applyAlignment="1">
      <alignment horizontal="center" vertical="center"/>
    </xf>
    <xf numFmtId="0" fontId="30" fillId="5" borderId="0" xfId="1" applyFont="1" applyFill="1" applyAlignment="1">
      <alignment horizontal="center" vertical="center"/>
    </xf>
    <xf numFmtId="0" fontId="11" fillId="0" borderId="0" xfId="1" applyFont="1" applyBorder="1" applyAlignment="1">
      <alignment horizontal="center" vertical="center" wrapText="1"/>
    </xf>
    <xf numFmtId="0" fontId="11" fillId="0" borderId="0" xfId="0" applyFont="1" applyBorder="1" applyAlignment="1">
      <alignment horizontal="center" vertical="center" wrapText="1"/>
    </xf>
  </cellXfs>
  <cellStyles count="65">
    <cellStyle name="20% - Accent1" xfId="34" builtinId="30" customBuiltin="1"/>
    <cellStyle name="20% - Accent2" xfId="37" builtinId="34" customBuiltin="1"/>
    <cellStyle name="20% - Accent3" xfId="41" builtinId="38" customBuiltin="1"/>
    <cellStyle name="20% - Accent4" xfId="45" builtinId="42" customBuiltin="1"/>
    <cellStyle name="20% - Accent5" xfId="18" builtinId="46" customBuiltin="1"/>
    <cellStyle name="20% - Accent6" xfId="52" builtinId="50" customBuiltin="1"/>
    <cellStyle name="40% - Accent1" xfId="17" builtinId="31" customBuiltin="1"/>
    <cellStyle name="40% - Accent2" xfId="38" builtinId="35" customBuiltin="1"/>
    <cellStyle name="40% - Accent3" xfId="42" builtinId="39" customBuiltin="1"/>
    <cellStyle name="40% - Accent4" xfId="46" builtinId="43" customBuiltin="1"/>
    <cellStyle name="40% - Accent5" xfId="49" builtinId="47" customBuiltin="1"/>
    <cellStyle name="40% - Accent6" xfId="53" builtinId="51" customBuiltin="1"/>
    <cellStyle name="60% - Accent1" xfId="35" builtinId="32" customBuiltin="1"/>
    <cellStyle name="60% - Accent2" xfId="39" builtinId="36" customBuiltin="1"/>
    <cellStyle name="60% - Accent3" xfId="43" builtinId="40" customBuiltin="1"/>
    <cellStyle name="60% - Accent4" xfId="47" builtinId="44" customBuiltin="1"/>
    <cellStyle name="60% - Accent4 2" xfId="20" xr:uid="{00000000-0005-0000-0000-000010000000}"/>
    <cellStyle name="60% - Accent5" xfId="50" builtinId="48" customBuiltin="1"/>
    <cellStyle name="60% - Accent6" xfId="54" builtinId="52" customBuiltin="1"/>
    <cellStyle name="Accent1" xfId="33" builtinId="29" customBuiltin="1"/>
    <cellStyle name="Accent2" xfId="36" builtinId="33" customBuiltin="1"/>
    <cellStyle name="Accent3" xfId="40" builtinId="37" customBuiltin="1"/>
    <cellStyle name="Accent4" xfId="44" builtinId="41" customBuiltin="1"/>
    <cellStyle name="Accent5" xfId="48" builtinId="45" customBuiltin="1"/>
    <cellStyle name="Accent6" xfId="51" builtinId="49" customBuiltin="1"/>
    <cellStyle name="Bad" xfId="13" builtinId="27" customBuiltin="1"/>
    <cellStyle name="Calculation" xfId="27" builtinId="22" customBuiltin="1"/>
    <cellStyle name="Check Cell" xfId="28" builtinId="23" customBuiltin="1"/>
    <cellStyle name="Comma" xfId="2" builtinId="3"/>
    <cellStyle name="Comma 2" xfId="6" xr:uid="{00000000-0005-0000-0000-00001D000000}"/>
    <cellStyle name="Explanatory Text" xfId="31" builtinId="53" customBuiltin="1"/>
    <cellStyle name="Good" xfId="12" builtinId="26" customBuiltin="1"/>
    <cellStyle name="Heading 1" xfId="22" builtinId="16" customBuiltin="1"/>
    <cellStyle name="Heading 2" xfId="23" builtinId="17" customBuiltin="1"/>
    <cellStyle name="Heading 3" xfId="24" builtinId="18" customBuiltin="1"/>
    <cellStyle name="Heading 4" xfId="25" builtinId="19" customBuiltin="1"/>
    <cellStyle name="Hyperlink" xfId="7" builtinId="8"/>
    <cellStyle name="Input" xfId="14" builtinId="20" customBuiltin="1"/>
    <cellStyle name="Linked Cell" xfId="16" builtinId="24" customBuiltin="1"/>
    <cellStyle name="Neutral" xfId="26" builtinId="28" customBuiltin="1"/>
    <cellStyle name="Neutral 2" xfId="19" xr:uid="{00000000-0005-0000-0000-000028000000}"/>
    <cellStyle name="Normal" xfId="0" builtinId="0"/>
    <cellStyle name="Normal 2" xfId="55" xr:uid="{00000000-0005-0000-0000-00002A000000}"/>
    <cellStyle name="Normal 2 3" xfId="5" xr:uid="{00000000-0005-0000-0000-00002B000000}"/>
    <cellStyle name="Normal 2 4" xfId="1" xr:uid="{00000000-0005-0000-0000-00002C000000}"/>
    <cellStyle name="Normal 3" xfId="3" xr:uid="{00000000-0005-0000-0000-00002D000000}"/>
    <cellStyle name="Normal 3 2" xfId="56" xr:uid="{00000000-0005-0000-0000-00002E000000}"/>
    <cellStyle name="Normal 4" xfId="4" xr:uid="{00000000-0005-0000-0000-00002F000000}"/>
    <cellStyle name="Normal_Sheet1" xfId="10" xr:uid="{00000000-0005-0000-0000-000030000000}"/>
    <cellStyle name="Normal_Sheet2" xfId="8" xr:uid="{00000000-0005-0000-0000-000031000000}"/>
    <cellStyle name="Normal_Sheet3" xfId="9" xr:uid="{00000000-0005-0000-0000-000032000000}"/>
    <cellStyle name="Normal_T-3A 100 Highest Enrolled (NEW)" xfId="63" xr:uid="{00000000-0005-0000-0000-000033000000}"/>
    <cellStyle name="Normal_T-4 Active and Cnl (raw)" xfId="64" xr:uid="{00000000-0005-0000-0000-000034000000}"/>
    <cellStyle name="Normal_T-4 Program Enrollment (2)" xfId="60" xr:uid="{00000000-0005-0000-0000-000035000000}"/>
    <cellStyle name="Normal_T-6 FY21 Program Transfers" xfId="57" xr:uid="{00000000-0005-0000-0000-000036000000}"/>
    <cellStyle name="Normal_T-6 FY21 Program Transfers  (2" xfId="11" xr:uid="{00000000-0005-0000-0000-000037000000}"/>
    <cellStyle name="Normal_T-6 FY22 Program Transfers" xfId="61" xr:uid="{00000000-0005-0000-0000-000038000000}"/>
    <cellStyle name="Normal_T-8 Credit Time to Award" xfId="58" xr:uid="{00000000-0005-0000-0000-000039000000}"/>
    <cellStyle name="Normal_xT-8 Credit Time to Award" xfId="59" xr:uid="{00000000-0005-0000-0000-00003A000000}"/>
    <cellStyle name="Note" xfId="30" builtinId="10" customBuiltin="1"/>
    <cellStyle name="Output" xfId="15" builtinId="21" customBuiltin="1"/>
    <cellStyle name="Percent" xfId="62" builtinId="5"/>
    <cellStyle name="Title" xfId="21" builtinId="15" customBuiltin="1"/>
    <cellStyle name="Total" xfId="32" builtinId="25" customBuiltin="1"/>
    <cellStyle name="Warning Text" xfId="29" builtinId="11" customBuiltin="1"/>
  </cellStyles>
  <dxfs count="0"/>
  <tableStyles count="0" defaultTableStyle="TableStyleMedium2" defaultPivotStyle="PivotStyleLight16"/>
  <colors>
    <mruColors>
      <color rgb="FF9FA1A4"/>
      <color rgb="FFFFF5C9"/>
      <color rgb="FFFFEB9C"/>
      <color rgb="FF51237F"/>
      <color rgb="FFF79646"/>
      <color rgb="FFFFD44B"/>
      <color rgb="FF5619AF"/>
      <color rgb="FFF2F0F6"/>
      <color rgb="FFF4F7ED"/>
      <color rgb="FFF9EEE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 Id="rId30"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10</xdr:col>
      <xdr:colOff>488950</xdr:colOff>
      <xdr:row>0</xdr:row>
      <xdr:rowOff>14816</xdr:rowOff>
    </xdr:from>
    <xdr:to>
      <xdr:col>10</xdr:col>
      <xdr:colOff>601134</xdr:colOff>
      <xdr:row>33</xdr:row>
      <xdr:rowOff>158326</xdr:rowOff>
    </xdr:to>
    <xdr:sp macro="" textlink="">
      <xdr:nvSpPr>
        <xdr:cNvPr id="4" name="Rectangle 3">
          <a:extLst>
            <a:ext uri="{FF2B5EF4-FFF2-40B4-BE49-F238E27FC236}">
              <a16:creationId xmlns:a16="http://schemas.microsoft.com/office/drawing/2014/main" id="{D045A9E3-CE22-4290-93BD-A384F0CEFAAE}"/>
            </a:ext>
          </a:extLst>
        </xdr:cNvPr>
        <xdr:cNvSpPr>
          <a:spLocks noChangeArrowheads="1"/>
        </xdr:cNvSpPr>
      </xdr:nvSpPr>
      <xdr:spPr bwMode="auto">
        <a:xfrm>
          <a:off x="6584950" y="14816"/>
          <a:ext cx="112184" cy="6722110"/>
        </a:xfrm>
        <a:prstGeom prst="rect">
          <a:avLst/>
        </a:prstGeom>
        <a:solidFill>
          <a:srgbClr val="9FA1A4"/>
        </a:solidFill>
        <a:ln>
          <a:noFill/>
        </a:ln>
      </xdr:spPr>
      <xdr:txBody>
        <a:bodyPr rot="0" vert="horz" wrap="square" lIns="91440" tIns="45720" rIns="91440" bIns="45720" anchor="t" anchorCtr="0" upright="1">
          <a:noAutofit/>
        </a:bodyPr>
        <a:lstStyle/>
        <a:p>
          <a:endParaRPr lang="en-US"/>
        </a:p>
      </xdr:txBody>
    </xdr:sp>
    <xdr:clientData/>
  </xdr:twoCellAnchor>
  <xdr:twoCellAnchor>
    <xdr:from>
      <xdr:col>10</xdr:col>
      <xdr:colOff>491067</xdr:colOff>
      <xdr:row>28</xdr:row>
      <xdr:rowOff>151130</xdr:rowOff>
    </xdr:from>
    <xdr:to>
      <xdr:col>10</xdr:col>
      <xdr:colOff>600795</xdr:colOff>
      <xdr:row>44</xdr:row>
      <xdr:rowOff>25824</xdr:rowOff>
    </xdr:to>
    <xdr:sp macro="" textlink="">
      <xdr:nvSpPr>
        <xdr:cNvPr id="5" name="Rectangle 4">
          <a:extLst>
            <a:ext uri="{FF2B5EF4-FFF2-40B4-BE49-F238E27FC236}">
              <a16:creationId xmlns:a16="http://schemas.microsoft.com/office/drawing/2014/main" id="{69782B6A-F1A9-4C20-BEC8-1F04E431FC46}"/>
            </a:ext>
          </a:extLst>
        </xdr:cNvPr>
        <xdr:cNvSpPr>
          <a:spLocks noChangeArrowheads="1"/>
        </xdr:cNvSpPr>
      </xdr:nvSpPr>
      <xdr:spPr bwMode="auto">
        <a:xfrm>
          <a:off x="6561667" y="5637530"/>
          <a:ext cx="109728" cy="3176694"/>
        </a:xfrm>
        <a:prstGeom prst="rect">
          <a:avLst/>
        </a:prstGeom>
        <a:solidFill>
          <a:srgbClr val="52247F"/>
        </a:solidFill>
        <a:ln>
          <a:noFill/>
        </a:ln>
      </xdr:spPr>
      <xdr:txBody>
        <a:bodyPr rot="0" vert="horz" wrap="square" lIns="91440" tIns="45720" rIns="91440" bIns="45720" anchor="t" anchorCtr="0" upright="1">
          <a:noAutofit/>
        </a:bodyPr>
        <a:lstStyle/>
        <a:p>
          <a:endParaRPr lang="en-US"/>
        </a:p>
      </xdr:txBody>
    </xdr:sp>
    <xdr:clientData/>
  </xdr:twoCellAnchor>
  <xdr:twoCellAnchor editAs="oneCell">
    <xdr:from>
      <xdr:col>4</xdr:col>
      <xdr:colOff>307473</xdr:colOff>
      <xdr:row>0</xdr:row>
      <xdr:rowOff>106947</xdr:rowOff>
    </xdr:from>
    <xdr:to>
      <xdr:col>6</xdr:col>
      <xdr:colOff>316497</xdr:colOff>
      <xdr:row>4</xdr:row>
      <xdr:rowOff>77770</xdr:rowOff>
    </xdr:to>
    <xdr:pic>
      <xdr:nvPicPr>
        <xdr:cNvPr id="6" name="Picture 5">
          <a:extLst>
            <a:ext uri="{FF2B5EF4-FFF2-40B4-BE49-F238E27FC236}">
              <a16:creationId xmlns:a16="http://schemas.microsoft.com/office/drawing/2014/main" id="{2AA1DED7-CFB0-477E-A482-B31F27A4A54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40526" y="106947"/>
          <a:ext cx="1225550" cy="719455"/>
        </a:xfrm>
        <a:prstGeom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montgomerycollege.edu/research" TargetMode="External"/><Relationship Id="rId1" Type="http://schemas.openxmlformats.org/officeDocument/2006/relationships/hyperlink" Target="https://www.montgomerycollege.edu/offices/institutional-research-and-effectiveness/reports-and-resources.html" TargetMode="Externa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123"/>
  <sheetViews>
    <sheetView tabSelected="1" showWhiteSpace="0" view="pageBreakPreview" zoomScale="75" zoomScaleNormal="75" zoomScaleSheetLayoutView="75" zoomScalePageLayoutView="75" workbookViewId="0"/>
  </sheetViews>
  <sheetFormatPr defaultRowHeight="15" x14ac:dyDescent="0.25"/>
  <cols>
    <col min="10" max="10" width="8.7109375" customWidth="1"/>
  </cols>
  <sheetData>
    <row r="1" spans="1:11" x14ac:dyDescent="0.25">
      <c r="A1" s="29"/>
      <c r="B1" s="30"/>
      <c r="C1" s="30"/>
      <c r="D1" s="30"/>
      <c r="E1" s="30"/>
      <c r="F1" s="30"/>
      <c r="G1" s="30"/>
      <c r="H1" s="30"/>
      <c r="I1" s="30"/>
      <c r="J1" s="30"/>
      <c r="K1" s="31"/>
    </row>
    <row r="2" spans="1:11" x14ac:dyDescent="0.25">
      <c r="A2" s="32"/>
      <c r="B2" s="1"/>
      <c r="C2" s="1"/>
      <c r="D2" s="1"/>
      <c r="E2" s="1"/>
      <c r="F2" s="1"/>
      <c r="G2" s="1"/>
      <c r="H2" s="1"/>
      <c r="I2" s="1"/>
      <c r="J2" s="1"/>
      <c r="K2" s="33"/>
    </row>
    <row r="3" spans="1:11" x14ac:dyDescent="0.25">
      <c r="A3" s="32"/>
      <c r="B3" s="1"/>
      <c r="C3" s="1"/>
      <c r="D3" s="1"/>
      <c r="E3" s="1"/>
      <c r="F3" s="1"/>
      <c r="G3" s="1"/>
      <c r="H3" s="1"/>
      <c r="I3" s="1"/>
      <c r="J3" s="1"/>
      <c r="K3" s="33"/>
    </row>
    <row r="4" spans="1:11" x14ac:dyDescent="0.25">
      <c r="A4" s="32"/>
      <c r="B4" s="1"/>
      <c r="C4" s="1"/>
      <c r="D4" s="1"/>
      <c r="E4" s="1"/>
      <c r="F4" s="1"/>
      <c r="G4" s="1"/>
      <c r="H4" s="1"/>
      <c r="I4" s="1"/>
      <c r="J4" s="1"/>
      <c r="K4" s="33"/>
    </row>
    <row r="5" spans="1:11" x14ac:dyDescent="0.25">
      <c r="A5" s="32"/>
      <c r="B5" s="1"/>
      <c r="C5" s="1"/>
      <c r="D5" s="1"/>
      <c r="E5" s="1"/>
      <c r="F5" s="1"/>
      <c r="G5" s="1"/>
      <c r="H5" s="1"/>
      <c r="I5" s="1"/>
      <c r="J5" s="1"/>
      <c r="K5" s="33"/>
    </row>
    <row r="6" spans="1:11" x14ac:dyDescent="0.25">
      <c r="A6" s="32"/>
      <c r="B6" s="1"/>
      <c r="C6" s="1"/>
      <c r="D6" s="1"/>
      <c r="E6" s="1"/>
      <c r="F6" s="1"/>
      <c r="G6" s="1"/>
      <c r="H6" s="1"/>
      <c r="I6" s="1"/>
      <c r="J6" s="1"/>
      <c r="K6" s="33"/>
    </row>
    <row r="7" spans="1:11" ht="48.6" customHeight="1" x14ac:dyDescent="0.25">
      <c r="A7" s="32"/>
      <c r="B7" s="534" t="s">
        <v>659</v>
      </c>
      <c r="C7" s="534"/>
      <c r="D7" s="534"/>
      <c r="E7" s="534"/>
      <c r="F7" s="534"/>
      <c r="G7" s="534"/>
      <c r="H7" s="534"/>
      <c r="I7" s="534"/>
      <c r="J7" s="534"/>
      <c r="K7" s="33"/>
    </row>
    <row r="8" spans="1:11" ht="14.65" customHeight="1" x14ac:dyDescent="0.25">
      <c r="A8" s="32"/>
      <c r="B8" s="28"/>
      <c r="C8" s="28"/>
      <c r="D8" s="28"/>
      <c r="E8" s="28"/>
      <c r="F8" s="28"/>
      <c r="G8" s="28"/>
      <c r="H8" s="28"/>
      <c r="I8" s="28"/>
      <c r="J8" s="28"/>
      <c r="K8" s="33"/>
    </row>
    <row r="9" spans="1:11" ht="14.65" customHeight="1" x14ac:dyDescent="0.25">
      <c r="A9" s="32"/>
      <c r="B9" s="28"/>
      <c r="C9" s="28"/>
      <c r="D9" s="28"/>
      <c r="E9" s="28"/>
      <c r="F9" s="28"/>
      <c r="G9" s="28"/>
      <c r="H9" s="28"/>
      <c r="I9" s="28"/>
      <c r="J9" s="28"/>
      <c r="K9" s="33"/>
    </row>
    <row r="10" spans="1:11" ht="14.65" customHeight="1" x14ac:dyDescent="0.25">
      <c r="A10" s="32"/>
      <c r="B10" s="535" t="s">
        <v>658</v>
      </c>
      <c r="C10" s="535"/>
      <c r="D10" s="535"/>
      <c r="E10" s="535"/>
      <c r="F10" s="535"/>
      <c r="G10" s="535"/>
      <c r="H10" s="535"/>
      <c r="I10" s="535"/>
      <c r="J10" s="535"/>
      <c r="K10" s="33"/>
    </row>
    <row r="11" spans="1:11" ht="14.65" customHeight="1" x14ac:dyDescent="0.25">
      <c r="A11" s="32"/>
      <c r="B11" s="535"/>
      <c r="C11" s="535"/>
      <c r="D11" s="535"/>
      <c r="E11" s="535"/>
      <c r="F11" s="535"/>
      <c r="G11" s="535"/>
      <c r="H11" s="535"/>
      <c r="I11" s="535"/>
      <c r="J11" s="535"/>
      <c r="K11" s="33"/>
    </row>
    <row r="12" spans="1:11" ht="14.65" customHeight="1" x14ac:dyDescent="0.25">
      <c r="A12" s="32"/>
      <c r="B12" s="535"/>
      <c r="C12" s="535"/>
      <c r="D12" s="535"/>
      <c r="E12" s="535"/>
      <c r="F12" s="535"/>
      <c r="G12" s="535"/>
      <c r="H12" s="535"/>
      <c r="I12" s="535"/>
      <c r="J12" s="535"/>
      <c r="K12" s="33"/>
    </row>
    <row r="13" spans="1:11" ht="14.65" customHeight="1" x14ac:dyDescent="0.25">
      <c r="A13" s="32"/>
      <c r="B13" s="535"/>
      <c r="C13" s="535"/>
      <c r="D13" s="535"/>
      <c r="E13" s="535"/>
      <c r="F13" s="535"/>
      <c r="G13" s="535"/>
      <c r="H13" s="535"/>
      <c r="I13" s="535"/>
      <c r="J13" s="535"/>
      <c r="K13" s="33"/>
    </row>
    <row r="14" spans="1:11" ht="14.65" customHeight="1" x14ac:dyDescent="0.25">
      <c r="A14" s="32"/>
      <c r="B14" s="28"/>
      <c r="C14" s="28"/>
      <c r="D14" s="28"/>
      <c r="E14" s="28"/>
      <c r="F14" s="28"/>
      <c r="G14" s="28"/>
      <c r="H14" s="28"/>
      <c r="I14" s="28"/>
      <c r="J14" s="28"/>
      <c r="K14" s="33"/>
    </row>
    <row r="15" spans="1:11" ht="14.65" customHeight="1" x14ac:dyDescent="0.25">
      <c r="A15" s="32"/>
      <c r="B15" s="536" t="s">
        <v>1034</v>
      </c>
      <c r="C15" s="536"/>
      <c r="D15" s="536"/>
      <c r="E15" s="536"/>
      <c r="F15" s="536"/>
      <c r="G15" s="536"/>
      <c r="H15" s="536"/>
      <c r="I15" s="536"/>
      <c r="J15" s="536"/>
      <c r="K15" s="33"/>
    </row>
    <row r="16" spans="1:11" ht="14.65" customHeight="1" x14ac:dyDescent="0.25">
      <c r="A16" s="32"/>
      <c r="B16" s="536"/>
      <c r="C16" s="536"/>
      <c r="D16" s="536"/>
      <c r="E16" s="536"/>
      <c r="F16" s="536"/>
      <c r="G16" s="536"/>
      <c r="H16" s="536"/>
      <c r="I16" s="536"/>
      <c r="J16" s="536"/>
      <c r="K16" s="33"/>
    </row>
    <row r="17" spans="1:11" ht="14.65" customHeight="1" x14ac:dyDescent="0.25">
      <c r="A17" s="32"/>
      <c r="B17" s="28"/>
      <c r="C17" s="28"/>
      <c r="D17" s="28"/>
      <c r="E17" s="28"/>
      <c r="F17" s="28"/>
      <c r="G17" s="28"/>
      <c r="H17" s="28"/>
      <c r="I17" s="28"/>
      <c r="J17" s="28"/>
      <c r="K17" s="33"/>
    </row>
    <row r="18" spans="1:11" ht="14.65" customHeight="1" x14ac:dyDescent="0.25">
      <c r="A18" s="32"/>
      <c r="B18" s="531" t="s">
        <v>660</v>
      </c>
      <c r="C18" s="531"/>
      <c r="D18" s="531"/>
      <c r="E18" s="531"/>
      <c r="F18" s="531"/>
      <c r="G18" s="531"/>
      <c r="H18" s="531"/>
      <c r="I18" s="531"/>
      <c r="J18" s="531"/>
      <c r="K18" s="33"/>
    </row>
    <row r="19" spans="1:11" ht="14.65" customHeight="1" x14ac:dyDescent="0.25">
      <c r="A19" s="32"/>
      <c r="B19" s="531"/>
      <c r="C19" s="531"/>
      <c r="D19" s="531"/>
      <c r="E19" s="531"/>
      <c r="F19" s="531"/>
      <c r="G19" s="531"/>
      <c r="H19" s="531"/>
      <c r="I19" s="531"/>
      <c r="J19" s="531"/>
      <c r="K19" s="33"/>
    </row>
    <row r="20" spans="1:11" ht="14.65" customHeight="1" x14ac:dyDescent="0.25">
      <c r="A20" s="32"/>
      <c r="B20" s="531"/>
      <c r="C20" s="531"/>
      <c r="D20" s="531"/>
      <c r="E20" s="531"/>
      <c r="F20" s="531"/>
      <c r="G20" s="531"/>
      <c r="H20" s="531"/>
      <c r="I20" s="531"/>
      <c r="J20" s="531"/>
      <c r="K20" s="33"/>
    </row>
    <row r="21" spans="1:11" ht="14.65" customHeight="1" x14ac:dyDescent="0.25">
      <c r="A21" s="32"/>
      <c r="B21" s="531"/>
      <c r="C21" s="531"/>
      <c r="D21" s="531"/>
      <c r="E21" s="531"/>
      <c r="F21" s="531"/>
      <c r="G21" s="531"/>
      <c r="H21" s="531"/>
      <c r="I21" s="531"/>
      <c r="J21" s="531"/>
      <c r="K21" s="33"/>
    </row>
    <row r="22" spans="1:11" ht="14.65" customHeight="1" x14ac:dyDescent="0.25">
      <c r="A22" s="32"/>
      <c r="B22" s="531"/>
      <c r="C22" s="531"/>
      <c r="D22" s="531"/>
      <c r="E22" s="531"/>
      <c r="F22" s="531"/>
      <c r="G22" s="531"/>
      <c r="H22" s="531"/>
      <c r="I22" s="531"/>
      <c r="J22" s="531"/>
      <c r="K22" s="33"/>
    </row>
    <row r="23" spans="1:11" ht="14.65" customHeight="1" x14ac:dyDescent="0.25">
      <c r="A23" s="32"/>
      <c r="B23" s="531"/>
      <c r="C23" s="531"/>
      <c r="D23" s="531"/>
      <c r="E23" s="531"/>
      <c r="F23" s="531"/>
      <c r="G23" s="531"/>
      <c r="H23" s="531"/>
      <c r="I23" s="531"/>
      <c r="J23" s="531"/>
      <c r="K23" s="33"/>
    </row>
    <row r="24" spans="1:11" ht="14.65" customHeight="1" x14ac:dyDescent="0.25">
      <c r="A24" s="32"/>
      <c r="B24" s="28"/>
      <c r="C24" s="28"/>
      <c r="D24" s="28"/>
      <c r="E24" s="28"/>
      <c r="F24" s="28"/>
      <c r="G24" s="28"/>
      <c r="H24" s="28"/>
      <c r="I24" s="28"/>
      <c r="J24" s="28"/>
      <c r="K24" s="33"/>
    </row>
    <row r="25" spans="1:11" ht="14.65" customHeight="1" x14ac:dyDescent="0.25">
      <c r="A25" s="32"/>
      <c r="B25" s="28"/>
      <c r="C25" s="28"/>
      <c r="D25" s="28"/>
      <c r="E25" s="28"/>
      <c r="F25" s="28"/>
      <c r="G25" s="28"/>
      <c r="H25" s="28"/>
      <c r="I25" s="28"/>
      <c r="J25" s="28"/>
      <c r="K25" s="33"/>
    </row>
    <row r="26" spans="1:11" ht="14.65" customHeight="1" x14ac:dyDescent="0.25">
      <c r="A26" s="32"/>
      <c r="B26" s="28"/>
      <c r="C26" s="28"/>
      <c r="D26" s="28"/>
      <c r="E26" s="28"/>
      <c r="F26" s="28"/>
      <c r="G26" s="28"/>
      <c r="H26" s="28"/>
      <c r="I26" s="28"/>
      <c r="J26" s="28"/>
      <c r="K26" s="33"/>
    </row>
    <row r="27" spans="1:11" ht="14.65" customHeight="1" x14ac:dyDescent="0.25">
      <c r="A27" s="32"/>
      <c r="B27" s="28"/>
      <c r="C27" s="28"/>
      <c r="D27" s="28"/>
      <c r="E27" s="28"/>
      <c r="F27" s="28"/>
      <c r="G27" s="28"/>
      <c r="H27" s="28"/>
      <c r="I27" s="28"/>
      <c r="J27" s="28"/>
      <c r="K27" s="33"/>
    </row>
    <row r="28" spans="1:11" ht="14.65" customHeight="1" x14ac:dyDescent="0.25">
      <c r="A28" s="32"/>
      <c r="B28" s="28"/>
      <c r="C28" s="28"/>
      <c r="D28" s="28"/>
      <c r="E28" s="28"/>
      <c r="F28" s="28"/>
      <c r="G28" s="28"/>
      <c r="H28" s="28"/>
      <c r="I28" s="28"/>
      <c r="J28" s="28"/>
      <c r="K28" s="33"/>
    </row>
    <row r="29" spans="1:11" x14ac:dyDescent="0.25">
      <c r="A29" s="32"/>
      <c r="B29" s="1"/>
      <c r="C29" s="1"/>
      <c r="D29" s="1"/>
      <c r="E29" s="1"/>
      <c r="F29" s="1"/>
      <c r="G29" s="1"/>
      <c r="H29" s="1"/>
      <c r="I29" s="1"/>
      <c r="J29" s="1"/>
      <c r="K29" s="33"/>
    </row>
    <row r="30" spans="1:11" x14ac:dyDescent="0.25">
      <c r="A30" s="32"/>
      <c r="B30" s="1"/>
      <c r="C30" s="1"/>
      <c r="D30" s="1"/>
      <c r="E30" s="1"/>
      <c r="F30" s="1"/>
      <c r="G30" s="1"/>
      <c r="H30" s="1"/>
      <c r="I30" s="1"/>
      <c r="J30" s="1"/>
      <c r="K30" s="33"/>
    </row>
    <row r="31" spans="1:11" x14ac:dyDescent="0.25">
      <c r="A31" s="32"/>
      <c r="B31" s="1"/>
      <c r="C31" s="1"/>
      <c r="D31" s="1"/>
      <c r="E31" s="1"/>
      <c r="F31" s="1"/>
      <c r="G31" s="1"/>
      <c r="H31" s="1"/>
      <c r="I31" s="1"/>
      <c r="J31" s="1"/>
      <c r="K31" s="33"/>
    </row>
    <row r="32" spans="1:11" x14ac:dyDescent="0.25">
      <c r="A32" s="32"/>
      <c r="B32" s="1"/>
      <c r="C32" s="1"/>
      <c r="D32" s="1"/>
      <c r="E32" s="1"/>
      <c r="F32" s="1"/>
      <c r="G32" s="1"/>
      <c r="H32" s="1"/>
      <c r="I32" s="1"/>
      <c r="J32" s="1"/>
      <c r="K32" s="33"/>
    </row>
    <row r="33" spans="1:11" x14ac:dyDescent="0.25">
      <c r="A33" s="32"/>
      <c r="B33" s="1"/>
      <c r="C33" s="1"/>
      <c r="D33" s="1"/>
      <c r="E33" s="1"/>
      <c r="F33" s="1"/>
      <c r="G33" s="1"/>
      <c r="H33" s="1"/>
      <c r="I33" s="1"/>
      <c r="J33" s="1"/>
      <c r="K33" s="33"/>
    </row>
    <row r="34" spans="1:11" x14ac:dyDescent="0.25">
      <c r="A34" s="32"/>
      <c r="B34" s="1"/>
      <c r="C34" s="1"/>
      <c r="D34" s="1"/>
      <c r="E34" s="1"/>
      <c r="F34" s="1"/>
      <c r="G34" s="1"/>
      <c r="H34" s="1"/>
      <c r="I34" s="1"/>
      <c r="J34" s="1"/>
      <c r="K34" s="33"/>
    </row>
    <row r="35" spans="1:11" x14ac:dyDescent="0.25">
      <c r="A35" s="32"/>
      <c r="B35" s="1"/>
      <c r="C35" s="1"/>
      <c r="D35" s="1"/>
      <c r="E35" s="1"/>
      <c r="F35" s="1"/>
      <c r="G35" s="1"/>
      <c r="H35" s="1"/>
      <c r="I35" s="1"/>
      <c r="J35" s="1"/>
      <c r="K35" s="33"/>
    </row>
    <row r="36" spans="1:11" x14ac:dyDescent="0.25">
      <c r="A36" s="32"/>
      <c r="B36" s="1"/>
      <c r="C36" s="1"/>
      <c r="D36" s="1"/>
      <c r="E36" s="1"/>
      <c r="F36" s="1"/>
      <c r="G36" s="1"/>
      <c r="H36" s="1"/>
      <c r="I36" s="1"/>
      <c r="J36" s="1"/>
      <c r="K36" s="33"/>
    </row>
    <row r="37" spans="1:11" x14ac:dyDescent="0.25">
      <c r="A37" s="32"/>
      <c r="B37" s="1"/>
      <c r="C37" s="1"/>
      <c r="D37" s="1"/>
      <c r="E37" s="1"/>
      <c r="F37" s="1"/>
      <c r="G37" s="1"/>
      <c r="H37" s="1"/>
      <c r="I37" s="1"/>
      <c r="J37" s="1"/>
      <c r="K37" s="33"/>
    </row>
    <row r="38" spans="1:11" ht="18.75" x14ac:dyDescent="0.25">
      <c r="A38" s="32"/>
      <c r="B38" s="537" t="s">
        <v>1035</v>
      </c>
      <c r="C38" s="537"/>
      <c r="D38" s="537"/>
      <c r="E38" s="537"/>
      <c r="F38" s="537"/>
      <c r="G38" s="537"/>
      <c r="H38" s="537"/>
      <c r="I38" s="537"/>
      <c r="J38" s="537"/>
      <c r="K38" s="33"/>
    </row>
    <row r="39" spans="1:11" ht="15.75" x14ac:dyDescent="0.25">
      <c r="A39" s="32"/>
      <c r="B39" s="1"/>
      <c r="C39" s="1"/>
      <c r="D39" s="27"/>
      <c r="E39" s="1"/>
      <c r="F39" s="1"/>
      <c r="G39" s="1"/>
      <c r="H39" s="1"/>
      <c r="I39" s="1"/>
      <c r="J39" s="1"/>
      <c r="K39" s="33"/>
    </row>
    <row r="40" spans="1:11" ht="14.65" customHeight="1" x14ac:dyDescent="0.25">
      <c r="A40" s="32"/>
      <c r="B40" s="531" t="s">
        <v>661</v>
      </c>
      <c r="C40" s="531"/>
      <c r="D40" s="531"/>
      <c r="E40" s="531"/>
      <c r="F40" s="531"/>
      <c r="G40" s="531"/>
      <c r="H40" s="531"/>
      <c r="I40" s="531"/>
      <c r="J40" s="531"/>
      <c r="K40" s="33"/>
    </row>
    <row r="41" spans="1:11" ht="15.75" x14ac:dyDescent="0.25">
      <c r="A41" s="32"/>
      <c r="B41" s="531" t="s">
        <v>662</v>
      </c>
      <c r="C41" s="531"/>
      <c r="D41" s="531"/>
      <c r="E41" s="531"/>
      <c r="F41" s="531"/>
      <c r="G41" s="531"/>
      <c r="H41" s="531"/>
      <c r="I41" s="531"/>
      <c r="J41" s="531"/>
      <c r="K41" s="33"/>
    </row>
    <row r="42" spans="1:11" ht="30" customHeight="1" x14ac:dyDescent="0.25">
      <c r="A42" s="32"/>
      <c r="B42" s="532" t="s">
        <v>665</v>
      </c>
      <c r="C42" s="533"/>
      <c r="D42" s="533"/>
      <c r="E42" s="533"/>
      <c r="F42" s="533"/>
      <c r="G42" s="533"/>
      <c r="H42" s="533"/>
      <c r="I42" s="533"/>
      <c r="J42" s="533"/>
      <c r="K42" s="33"/>
    </row>
    <row r="43" spans="1:11" ht="14.65" customHeight="1" x14ac:dyDescent="0.25">
      <c r="A43" s="32"/>
      <c r="B43" s="27"/>
      <c r="C43" s="27"/>
      <c r="D43" s="27"/>
      <c r="E43" s="27"/>
      <c r="F43" s="27"/>
      <c r="G43" s="27"/>
      <c r="H43" s="27"/>
      <c r="I43" s="27"/>
      <c r="J43" s="27"/>
      <c r="K43" s="33"/>
    </row>
    <row r="44" spans="1:11" ht="14.65" customHeight="1" x14ac:dyDescent="0.25">
      <c r="A44" s="34"/>
      <c r="B44" s="35"/>
      <c r="C44" s="35"/>
      <c r="D44" s="35"/>
      <c r="E44" s="35"/>
      <c r="F44" s="35"/>
      <c r="G44" s="35"/>
      <c r="H44" s="35"/>
      <c r="I44" s="35"/>
      <c r="J44" s="35"/>
      <c r="K44" s="36"/>
    </row>
    <row r="45" spans="1:11" ht="14.65" customHeight="1" x14ac:dyDescent="0.25">
      <c r="A45" s="1"/>
      <c r="B45" s="27"/>
      <c r="C45" s="27"/>
      <c r="D45" s="27"/>
      <c r="E45" s="27"/>
      <c r="F45" s="27"/>
      <c r="G45" s="27"/>
      <c r="H45" s="27"/>
      <c r="I45" s="27"/>
      <c r="J45" s="27"/>
      <c r="K45" s="1"/>
    </row>
    <row r="46" spans="1:11" x14ac:dyDescent="0.25">
      <c r="A46" s="1"/>
      <c r="B46" s="1"/>
      <c r="C46" s="1"/>
      <c r="D46" s="1"/>
      <c r="E46" s="1"/>
      <c r="F46" s="1"/>
      <c r="G46" s="1"/>
      <c r="H46" s="1"/>
      <c r="I46" s="1"/>
      <c r="J46" s="1"/>
      <c r="K46" s="1"/>
    </row>
    <row r="47" spans="1:11" x14ac:dyDescent="0.25">
      <c r="A47" s="1"/>
      <c r="B47" s="1"/>
      <c r="C47" s="1"/>
      <c r="D47" s="1"/>
      <c r="E47" s="1"/>
      <c r="F47" s="1"/>
      <c r="G47" s="1"/>
      <c r="H47" s="1"/>
      <c r="I47" s="1"/>
      <c r="J47" s="1"/>
      <c r="K47" s="1"/>
    </row>
    <row r="48" spans="1:11" x14ac:dyDescent="0.25">
      <c r="A48" s="1"/>
      <c r="B48" s="1"/>
      <c r="C48" s="1"/>
      <c r="D48" s="1"/>
      <c r="E48" s="1"/>
      <c r="F48" s="1"/>
      <c r="G48" s="1"/>
      <c r="H48" s="1"/>
      <c r="I48" s="1"/>
      <c r="J48" s="1"/>
      <c r="K48" s="1"/>
    </row>
    <row r="49" spans="1:11" x14ac:dyDescent="0.25">
      <c r="A49" s="1"/>
      <c r="B49" s="1"/>
      <c r="C49" s="1"/>
      <c r="D49" s="1"/>
      <c r="E49" s="1"/>
      <c r="F49" s="1"/>
      <c r="G49" s="1"/>
      <c r="H49" s="1"/>
      <c r="I49" s="1"/>
      <c r="J49" s="1"/>
      <c r="K49" s="1"/>
    </row>
    <row r="123" spans="1:1" x14ac:dyDescent="0.25">
      <c r="A123" s="19"/>
    </row>
  </sheetData>
  <sheetProtection algorithmName="SHA-512" hashValue="5L1w++yiZozcKoyev6x4k10TDEyQ13xfuc6ViE1njYr0GVcOK2jmw7ihsoQWTDxB06dSICMgraqmfLve1K8D3w==" saltValue="2UIm6DhagQCg6j4fRg2Wzg==" spinCount="100000" sheet="1" objects="1" scenarios="1" sort="0" autoFilter="0"/>
  <mergeCells count="8">
    <mergeCell ref="B41:J41"/>
    <mergeCell ref="B42:J42"/>
    <mergeCell ref="B7:J7"/>
    <mergeCell ref="B10:J13"/>
    <mergeCell ref="B15:J16"/>
    <mergeCell ref="B18:J23"/>
    <mergeCell ref="B38:J38"/>
    <mergeCell ref="B40:J40"/>
  </mergeCells>
  <hyperlinks>
    <hyperlink ref="B42:J42" r:id="rId1" display="https://www.montgomerycollege.edu/offices/institutional-research-and-effectiveness/reports-and-resources.html" xr:uid="{00000000-0004-0000-0000-000000000000}"/>
    <hyperlink ref="B42" r:id="rId2" xr:uid="{00000000-0004-0000-0000-000001000000}"/>
  </hyperlinks>
  <printOptions horizontalCentered="1"/>
  <pageMargins left="0.7" right="0.7" top="0.75" bottom="0.75" header="0.3" footer="0.3"/>
  <pageSetup scale="90" fitToHeight="0" orientation="portrait" r:id="rId3"/>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B7:J22"/>
  <sheetViews>
    <sheetView view="pageBreakPreview" zoomScaleNormal="100" zoomScaleSheetLayoutView="100" zoomScalePageLayoutView="75" workbookViewId="0">
      <selection activeCell="Q29" sqref="Q29"/>
    </sheetView>
  </sheetViews>
  <sheetFormatPr defaultRowHeight="15" x14ac:dyDescent="0.25"/>
  <cols>
    <col min="2" max="2" width="9.28515625" style="13"/>
    <col min="3" max="3" width="10.42578125" style="13" customWidth="1"/>
    <col min="4" max="10" width="9.28515625" style="13"/>
  </cols>
  <sheetData>
    <row r="7" spans="3:8" ht="25.5" customHeight="1" x14ac:dyDescent="0.25">
      <c r="C7" s="555" t="s">
        <v>17</v>
      </c>
      <c r="D7" s="555"/>
      <c r="E7" s="555"/>
      <c r="F7" s="555"/>
      <c r="G7" s="555"/>
      <c r="H7" s="555"/>
    </row>
    <row r="10" spans="3:8" ht="35.25" customHeight="1" x14ac:dyDescent="0.25">
      <c r="C10" s="555" t="s">
        <v>7</v>
      </c>
      <c r="D10" s="555"/>
      <c r="E10" s="555"/>
      <c r="F10" s="555"/>
      <c r="G10" s="555"/>
      <c r="H10" s="555"/>
    </row>
    <row r="11" spans="3:8" x14ac:dyDescent="0.25">
      <c r="C11" s="14"/>
      <c r="D11" s="14"/>
      <c r="E11" s="14"/>
      <c r="F11" s="14"/>
      <c r="G11" s="14"/>
      <c r="H11" s="14"/>
    </row>
    <row r="12" spans="3:8" ht="21" x14ac:dyDescent="0.25">
      <c r="C12" s="599"/>
      <c r="D12" s="599"/>
      <c r="E12" s="599"/>
      <c r="F12" s="599"/>
      <c r="G12" s="599"/>
      <c r="H12" s="599"/>
    </row>
    <row r="16" spans="3:8" ht="58.5" customHeight="1" x14ac:dyDescent="0.25">
      <c r="C16" s="20" t="s">
        <v>2</v>
      </c>
      <c r="D16" s="564" t="s">
        <v>622</v>
      </c>
      <c r="E16" s="564"/>
      <c r="F16" s="564"/>
      <c r="G16" s="564"/>
      <c r="H16" s="564"/>
    </row>
    <row r="17" spans="2:10" x14ac:dyDescent="0.25">
      <c r="C17" s="16"/>
      <c r="D17" s="17"/>
      <c r="E17" s="17"/>
      <c r="F17" s="17"/>
      <c r="G17" s="17"/>
      <c r="H17" s="17"/>
      <c r="I17" s="18"/>
      <c r="J17" s="18"/>
    </row>
    <row r="18" spans="2:10" x14ac:dyDescent="0.25">
      <c r="C18" s="15"/>
    </row>
    <row r="20" spans="2:10" x14ac:dyDescent="0.25">
      <c r="B20" s="600"/>
      <c r="C20" s="600"/>
      <c r="D20" s="600"/>
      <c r="E20" s="600"/>
      <c r="F20" s="600"/>
      <c r="G20" s="600"/>
      <c r="H20" s="600"/>
      <c r="I20" s="600"/>
    </row>
    <row r="22" spans="2:10" x14ac:dyDescent="0.25">
      <c r="B22" s="600"/>
      <c r="C22" s="600"/>
      <c r="D22" s="600"/>
      <c r="E22" s="600"/>
      <c r="F22" s="600"/>
      <c r="G22" s="600"/>
      <c r="H22" s="600"/>
      <c r="I22" s="600"/>
    </row>
  </sheetData>
  <sheetProtection algorithmName="SHA-512" hashValue="hBmHzTzkgqgkKRyYgBkA83n5Uu9OCM5LXFb5HoJu276ZEDqIgtBTSJRVAwNj8NArsHMiVMOkm2bIUBHZebNqiw==" saltValue="bE/hBJfPzBt08nVvYZj5FA==" spinCount="100000" sheet="1" objects="1" scenarios="1"/>
  <mergeCells count="6">
    <mergeCell ref="C7:H7"/>
    <mergeCell ref="C10:H10"/>
    <mergeCell ref="C12:H12"/>
    <mergeCell ref="B20:I20"/>
    <mergeCell ref="B22:I22"/>
    <mergeCell ref="D16:H16"/>
  </mergeCells>
  <pageMargins left="0.7" right="0.7" top="0.75" bottom="0.75" header="0.3" footer="0.3"/>
  <pageSetup orientation="portrait" r:id="rId1"/>
  <headerFooter>
    <oddFooter>&amp;L&amp;"Roboto,Bold"&amp;9Resource Planning Toolkit May 2023&amp;C&amp;"Roboto,Regular"&amp;9Page &amp;P of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0000"/>
    <pageSetUpPr fitToPage="1"/>
  </sheetPr>
  <dimension ref="A1:M327"/>
  <sheetViews>
    <sheetView view="pageBreakPreview" zoomScale="86" zoomScaleNormal="70" zoomScaleSheetLayoutView="86" zoomScalePageLayoutView="75" workbookViewId="0">
      <selection activeCell="Q29" sqref="Q29"/>
    </sheetView>
  </sheetViews>
  <sheetFormatPr defaultColWidth="8.7109375" defaultRowHeight="15" x14ac:dyDescent="0.25"/>
  <cols>
    <col min="1" max="1" width="27.42578125" style="169" customWidth="1"/>
    <col min="2" max="2" width="27.140625" style="169" customWidth="1"/>
    <col min="3" max="3" width="15.28515625" style="171" customWidth="1"/>
    <col min="4" max="4" width="33.42578125" style="24" bestFit="1" customWidth="1"/>
    <col min="5" max="6" width="9.7109375" style="24" customWidth="1"/>
    <col min="7" max="7" width="10" style="24" bestFit="1" customWidth="1"/>
    <col min="8" max="8" width="9.7109375" style="24" customWidth="1"/>
    <col min="9" max="9" width="9.7109375" style="64" customWidth="1"/>
    <col min="10" max="10" width="1.5703125" style="170" customWidth="1"/>
    <col min="11" max="12" width="11.42578125" style="24" customWidth="1"/>
    <col min="13" max="13" width="14.85546875" style="24" customWidth="1"/>
    <col min="14" max="16384" width="8.7109375" style="24"/>
  </cols>
  <sheetData>
    <row r="1" spans="1:13" s="23" customFormat="1" ht="28.5" customHeight="1" x14ac:dyDescent="0.3">
      <c r="A1" s="601" t="s">
        <v>900</v>
      </c>
      <c r="B1" s="601"/>
      <c r="C1" s="601"/>
      <c r="D1" s="601"/>
      <c r="E1" s="601"/>
      <c r="F1" s="601"/>
      <c r="G1" s="601"/>
      <c r="H1" s="601"/>
      <c r="I1" s="601"/>
      <c r="J1" s="601"/>
      <c r="K1" s="601"/>
      <c r="L1" s="601"/>
      <c r="M1" s="601"/>
    </row>
    <row r="2" spans="1:13" x14ac:dyDescent="0.25">
      <c r="A2" s="513"/>
      <c r="B2" s="513"/>
      <c r="J2" s="530"/>
    </row>
    <row r="3" spans="1:13" s="193" customFormat="1" ht="45.75" thickBot="1" x14ac:dyDescent="0.3">
      <c r="A3" s="511" t="s">
        <v>18</v>
      </c>
      <c r="B3" s="512" t="s">
        <v>19</v>
      </c>
      <c r="C3" s="510" t="s">
        <v>644</v>
      </c>
      <c r="D3" s="189" t="s">
        <v>653</v>
      </c>
      <c r="E3" s="190" t="s">
        <v>314</v>
      </c>
      <c r="F3" s="190" t="s">
        <v>643</v>
      </c>
      <c r="G3" s="190" t="s">
        <v>663</v>
      </c>
      <c r="H3" s="190" t="s">
        <v>855</v>
      </c>
      <c r="I3" s="190" t="s">
        <v>898</v>
      </c>
      <c r="J3" s="514"/>
      <c r="K3" s="191" t="s">
        <v>656</v>
      </c>
      <c r="L3" s="191" t="s">
        <v>657</v>
      </c>
      <c r="M3" s="192" t="s">
        <v>899</v>
      </c>
    </row>
    <row r="4" spans="1:13" x14ac:dyDescent="0.25">
      <c r="A4" s="185" t="s">
        <v>27</v>
      </c>
      <c r="B4" s="185" t="s">
        <v>27</v>
      </c>
      <c r="C4" s="186" t="s">
        <v>102</v>
      </c>
      <c r="D4" s="187" t="s">
        <v>394</v>
      </c>
      <c r="E4" s="499">
        <v>17</v>
      </c>
      <c r="F4" s="499">
        <v>25</v>
      </c>
      <c r="G4" s="500">
        <v>19</v>
      </c>
      <c r="H4" s="500">
        <v>41</v>
      </c>
      <c r="I4" s="501">
        <v>15</v>
      </c>
      <c r="J4" s="188"/>
      <c r="K4" s="506">
        <v>117</v>
      </c>
      <c r="L4" s="506">
        <f>AVERAGE(E4:I4)</f>
        <v>23.4</v>
      </c>
      <c r="M4" s="507">
        <v>-0.11764705882352941</v>
      </c>
    </row>
    <row r="5" spans="1:13" x14ac:dyDescent="0.25">
      <c r="A5" s="173" t="s">
        <v>27</v>
      </c>
      <c r="B5" s="173" t="s">
        <v>27</v>
      </c>
      <c r="C5" s="174" t="s">
        <v>103</v>
      </c>
      <c r="D5" s="175" t="s">
        <v>395</v>
      </c>
      <c r="E5" s="502">
        <v>728</v>
      </c>
      <c r="F5" s="502">
        <v>651</v>
      </c>
      <c r="G5" s="503">
        <v>515</v>
      </c>
      <c r="H5" s="503">
        <v>351</v>
      </c>
      <c r="I5" s="504">
        <v>306</v>
      </c>
      <c r="J5" s="176"/>
      <c r="K5" s="508">
        <v>2551</v>
      </c>
      <c r="L5" s="508">
        <v>510.2</v>
      </c>
      <c r="M5" s="509">
        <v>-0.57967032967032972</v>
      </c>
    </row>
    <row r="6" spans="1:13" x14ac:dyDescent="0.25">
      <c r="A6" s="173" t="s">
        <v>27</v>
      </c>
      <c r="B6" s="173" t="s">
        <v>27</v>
      </c>
      <c r="C6" s="174" t="s">
        <v>104</v>
      </c>
      <c r="D6" s="175" t="s">
        <v>396</v>
      </c>
      <c r="E6" s="502">
        <v>72</v>
      </c>
      <c r="F6" s="502">
        <v>83</v>
      </c>
      <c r="G6" s="503">
        <v>83</v>
      </c>
      <c r="H6" s="503">
        <v>91</v>
      </c>
      <c r="I6" s="504">
        <v>34</v>
      </c>
      <c r="J6" s="176"/>
      <c r="K6" s="508">
        <v>363</v>
      </c>
      <c r="L6" s="508">
        <v>72.599999999999994</v>
      </c>
      <c r="M6" s="509">
        <v>-0.52777777777777779</v>
      </c>
    </row>
    <row r="7" spans="1:13" x14ac:dyDescent="0.25">
      <c r="A7" s="173" t="s">
        <v>58</v>
      </c>
      <c r="B7" s="173" t="s">
        <v>60</v>
      </c>
      <c r="C7" s="174" t="s">
        <v>62</v>
      </c>
      <c r="D7" s="175" t="s">
        <v>345</v>
      </c>
      <c r="E7" s="502">
        <v>223</v>
      </c>
      <c r="F7" s="502">
        <v>223</v>
      </c>
      <c r="G7" s="503">
        <v>185</v>
      </c>
      <c r="H7" s="503">
        <v>165</v>
      </c>
      <c r="I7" s="504">
        <v>209</v>
      </c>
      <c r="J7" s="176"/>
      <c r="K7" s="508">
        <v>1005</v>
      </c>
      <c r="L7" s="508">
        <v>201</v>
      </c>
      <c r="M7" s="509">
        <v>-6.2780269058295965E-2</v>
      </c>
    </row>
    <row r="8" spans="1:13" x14ac:dyDescent="0.25">
      <c r="A8" s="173" t="s">
        <v>58</v>
      </c>
      <c r="B8" s="173" t="s">
        <v>984</v>
      </c>
      <c r="C8" s="174" t="s">
        <v>72</v>
      </c>
      <c r="D8" s="175" t="s">
        <v>249</v>
      </c>
      <c r="E8" s="502">
        <v>3199</v>
      </c>
      <c r="F8" s="502">
        <v>3238</v>
      </c>
      <c r="G8" s="503">
        <v>3023</v>
      </c>
      <c r="H8" s="503">
        <v>2975</v>
      </c>
      <c r="I8" s="504">
        <v>2767</v>
      </c>
      <c r="J8" s="176"/>
      <c r="K8" s="508">
        <v>15202</v>
      </c>
      <c r="L8" s="508">
        <v>3040.4</v>
      </c>
      <c r="M8" s="509">
        <v>-0.13504220068771491</v>
      </c>
    </row>
    <row r="9" spans="1:13" x14ac:dyDescent="0.25">
      <c r="A9" s="173" t="s">
        <v>58</v>
      </c>
      <c r="B9" s="173" t="s">
        <v>984</v>
      </c>
      <c r="C9" s="174" t="s">
        <v>318</v>
      </c>
      <c r="D9" s="175" t="s">
        <v>263</v>
      </c>
      <c r="E9" s="502">
        <v>3</v>
      </c>
      <c r="F9" s="502">
        <v>3</v>
      </c>
      <c r="G9" s="503">
        <v>1</v>
      </c>
      <c r="H9" s="503">
        <v>3</v>
      </c>
      <c r="I9" s="504">
        <v>1</v>
      </c>
      <c r="J9" s="176"/>
      <c r="K9" s="508">
        <v>11</v>
      </c>
      <c r="L9" s="508">
        <v>2.2000000000000002</v>
      </c>
      <c r="M9" s="509">
        <v>-0.66666666666666663</v>
      </c>
    </row>
    <row r="10" spans="1:13" x14ac:dyDescent="0.25">
      <c r="A10" s="173" t="s">
        <v>93</v>
      </c>
      <c r="B10" s="173" t="s">
        <v>985</v>
      </c>
      <c r="C10" s="174" t="s">
        <v>390</v>
      </c>
      <c r="D10" s="175" t="s">
        <v>391</v>
      </c>
      <c r="E10" s="502">
        <v>3</v>
      </c>
      <c r="F10" s="502">
        <v>2</v>
      </c>
      <c r="G10" s="503">
        <v>1</v>
      </c>
      <c r="H10" s="503">
        <v>1</v>
      </c>
      <c r="I10" s="504"/>
      <c r="J10" s="176"/>
      <c r="K10" s="508">
        <v>7</v>
      </c>
      <c r="L10" s="508">
        <v>1.4</v>
      </c>
      <c r="M10" s="509">
        <v>-1</v>
      </c>
    </row>
    <row r="11" spans="1:13" x14ac:dyDescent="0.25">
      <c r="A11" s="173" t="s">
        <v>58</v>
      </c>
      <c r="B11" s="173" t="s">
        <v>984</v>
      </c>
      <c r="C11" s="174" t="s">
        <v>388</v>
      </c>
      <c r="D11" s="175" t="s">
        <v>389</v>
      </c>
      <c r="E11" s="502">
        <v>1</v>
      </c>
      <c r="F11" s="502">
        <v>1</v>
      </c>
      <c r="G11" s="503"/>
      <c r="H11" s="503"/>
      <c r="I11" s="504"/>
      <c r="J11" s="176"/>
      <c r="K11" s="508">
        <v>2</v>
      </c>
      <c r="L11" s="508">
        <v>0.4</v>
      </c>
      <c r="M11" s="509">
        <v>-1</v>
      </c>
    </row>
    <row r="12" spans="1:13" x14ac:dyDescent="0.25">
      <c r="A12" s="173" t="s">
        <v>58</v>
      </c>
      <c r="B12" s="173" t="s">
        <v>60</v>
      </c>
      <c r="C12" s="174" t="s">
        <v>66</v>
      </c>
      <c r="D12" s="175" t="s">
        <v>219</v>
      </c>
      <c r="E12" s="502">
        <v>77</v>
      </c>
      <c r="F12" s="502">
        <v>83</v>
      </c>
      <c r="G12" s="503">
        <v>65</v>
      </c>
      <c r="H12" s="503">
        <v>38</v>
      </c>
      <c r="I12" s="504">
        <v>24</v>
      </c>
      <c r="J12" s="176"/>
      <c r="K12" s="508">
        <v>287</v>
      </c>
      <c r="L12" s="508">
        <v>57.4</v>
      </c>
      <c r="M12" s="509">
        <v>-0.68831168831168832</v>
      </c>
    </row>
    <row r="13" spans="1:13" x14ac:dyDescent="0.25">
      <c r="A13" s="173" t="s">
        <v>28</v>
      </c>
      <c r="B13" s="173" t="s">
        <v>29</v>
      </c>
      <c r="C13" s="174" t="s">
        <v>410</v>
      </c>
      <c r="D13" s="175" t="s">
        <v>411</v>
      </c>
      <c r="E13" s="502">
        <v>0</v>
      </c>
      <c r="F13" s="502">
        <v>1</v>
      </c>
      <c r="G13" s="503"/>
      <c r="H13" s="503"/>
      <c r="I13" s="504"/>
      <c r="J13" s="176"/>
      <c r="K13" s="508">
        <v>1</v>
      </c>
      <c r="L13" s="508">
        <v>0.2</v>
      </c>
      <c r="M13" s="509"/>
    </row>
    <row r="14" spans="1:13" x14ac:dyDescent="0.25">
      <c r="A14" s="173" t="s">
        <v>58</v>
      </c>
      <c r="B14" s="173" t="s">
        <v>60</v>
      </c>
      <c r="C14" s="174" t="s">
        <v>67</v>
      </c>
      <c r="D14" s="175" t="s">
        <v>237</v>
      </c>
      <c r="E14" s="502">
        <v>23</v>
      </c>
      <c r="F14" s="502">
        <v>18</v>
      </c>
      <c r="G14" s="503">
        <v>25</v>
      </c>
      <c r="H14" s="503">
        <v>15</v>
      </c>
      <c r="I14" s="504">
        <v>6</v>
      </c>
      <c r="J14" s="176"/>
      <c r="K14" s="508">
        <v>87</v>
      </c>
      <c r="L14" s="508">
        <v>17.399999999999999</v>
      </c>
      <c r="M14" s="509">
        <v>-0.73913043478260865</v>
      </c>
    </row>
    <row r="15" spans="1:13" x14ac:dyDescent="0.25">
      <c r="A15" s="173" t="s">
        <v>58</v>
      </c>
      <c r="B15" s="173" t="s">
        <v>58</v>
      </c>
      <c r="C15" s="174" t="s">
        <v>424</v>
      </c>
      <c r="D15" s="175" t="s">
        <v>425</v>
      </c>
      <c r="E15" s="502">
        <v>0</v>
      </c>
      <c r="F15" s="502">
        <v>0</v>
      </c>
      <c r="G15" s="503">
        <v>1</v>
      </c>
      <c r="H15" s="503"/>
      <c r="I15" s="504"/>
      <c r="J15" s="176"/>
      <c r="K15" s="508">
        <v>1</v>
      </c>
      <c r="L15" s="508">
        <v>0.2</v>
      </c>
      <c r="M15" s="509"/>
    </row>
    <row r="16" spans="1:13" x14ac:dyDescent="0.25">
      <c r="A16" s="173" t="s">
        <v>58</v>
      </c>
      <c r="B16" s="173" t="s">
        <v>58</v>
      </c>
      <c r="C16" s="174" t="s">
        <v>426</v>
      </c>
      <c r="D16" s="175" t="s">
        <v>427</v>
      </c>
      <c r="E16" s="502">
        <v>0</v>
      </c>
      <c r="F16" s="502">
        <v>2</v>
      </c>
      <c r="G16" s="503">
        <v>1</v>
      </c>
      <c r="H16" s="503"/>
      <c r="I16" s="504"/>
      <c r="J16" s="176"/>
      <c r="K16" s="508">
        <v>3</v>
      </c>
      <c r="L16" s="508">
        <v>0.6</v>
      </c>
      <c r="M16" s="509"/>
    </row>
    <row r="17" spans="1:13" x14ac:dyDescent="0.25">
      <c r="A17" s="173" t="s">
        <v>58</v>
      </c>
      <c r="B17" s="173" t="s">
        <v>60</v>
      </c>
      <c r="C17" s="174" t="s">
        <v>325</v>
      </c>
      <c r="D17" s="175" t="s">
        <v>218</v>
      </c>
      <c r="E17" s="502">
        <v>3</v>
      </c>
      <c r="F17" s="502">
        <v>2</v>
      </c>
      <c r="G17" s="503">
        <v>1</v>
      </c>
      <c r="H17" s="503"/>
      <c r="I17" s="504"/>
      <c r="J17" s="176"/>
      <c r="K17" s="508">
        <v>6</v>
      </c>
      <c r="L17" s="508">
        <v>1.2</v>
      </c>
      <c r="M17" s="509">
        <v>-1</v>
      </c>
    </row>
    <row r="18" spans="1:13" x14ac:dyDescent="0.25">
      <c r="A18" s="173" t="s">
        <v>58</v>
      </c>
      <c r="B18" s="173" t="s">
        <v>60</v>
      </c>
      <c r="C18" s="174" t="s">
        <v>558</v>
      </c>
      <c r="D18" s="175" t="s">
        <v>222</v>
      </c>
      <c r="E18" s="502">
        <v>2</v>
      </c>
      <c r="F18" s="502">
        <v>1</v>
      </c>
      <c r="G18" s="503"/>
      <c r="H18" s="503"/>
      <c r="I18" s="504"/>
      <c r="J18" s="176"/>
      <c r="K18" s="508">
        <v>3</v>
      </c>
      <c r="L18" s="508">
        <v>0.6</v>
      </c>
      <c r="M18" s="509">
        <v>-1</v>
      </c>
    </row>
    <row r="19" spans="1:13" x14ac:dyDescent="0.25">
      <c r="A19" s="173" t="s">
        <v>40</v>
      </c>
      <c r="B19" s="173" t="s">
        <v>48</v>
      </c>
      <c r="C19" s="174" t="s">
        <v>334</v>
      </c>
      <c r="D19" s="175" t="s">
        <v>333</v>
      </c>
      <c r="E19" s="502">
        <v>1</v>
      </c>
      <c r="F19" s="502">
        <v>1</v>
      </c>
      <c r="G19" s="503">
        <v>1</v>
      </c>
      <c r="H19" s="503"/>
      <c r="I19" s="504"/>
      <c r="J19" s="176"/>
      <c r="K19" s="508">
        <v>3</v>
      </c>
      <c r="L19" s="508">
        <v>0.6</v>
      </c>
      <c r="M19" s="509">
        <v>-1</v>
      </c>
    </row>
    <row r="20" spans="1:13" x14ac:dyDescent="0.25">
      <c r="A20" s="173" t="s">
        <v>93</v>
      </c>
      <c r="B20" s="173" t="s">
        <v>985</v>
      </c>
      <c r="C20" s="174" t="s">
        <v>437</v>
      </c>
      <c r="D20" s="175" t="s">
        <v>438</v>
      </c>
      <c r="E20" s="502">
        <v>1</v>
      </c>
      <c r="F20" s="502">
        <v>1</v>
      </c>
      <c r="G20" s="503"/>
      <c r="H20" s="503">
        <v>1</v>
      </c>
      <c r="I20" s="504">
        <v>1</v>
      </c>
      <c r="J20" s="176"/>
      <c r="K20" s="508">
        <v>4</v>
      </c>
      <c r="L20" s="508">
        <v>0.8</v>
      </c>
      <c r="M20" s="509">
        <v>0</v>
      </c>
    </row>
    <row r="21" spans="1:13" x14ac:dyDescent="0.25">
      <c r="A21" s="173" t="s">
        <v>58</v>
      </c>
      <c r="B21" s="173" t="s">
        <v>984</v>
      </c>
      <c r="C21" s="174" t="s">
        <v>525</v>
      </c>
      <c r="D21" s="175" t="s">
        <v>526</v>
      </c>
      <c r="E21" s="502">
        <v>1</v>
      </c>
      <c r="F21" s="502">
        <v>2</v>
      </c>
      <c r="G21" s="503"/>
      <c r="H21" s="503"/>
      <c r="I21" s="504"/>
      <c r="J21" s="176"/>
      <c r="K21" s="508">
        <v>3</v>
      </c>
      <c r="L21" s="508">
        <v>0.6</v>
      </c>
      <c r="M21" s="509">
        <v>-1</v>
      </c>
    </row>
    <row r="22" spans="1:13" x14ac:dyDescent="0.25">
      <c r="A22" s="173" t="s">
        <v>58</v>
      </c>
      <c r="B22" s="173" t="s">
        <v>984</v>
      </c>
      <c r="C22" s="174" t="s">
        <v>519</v>
      </c>
      <c r="D22" s="175" t="s">
        <v>520</v>
      </c>
      <c r="E22" s="502">
        <v>0</v>
      </c>
      <c r="F22" s="502">
        <v>1</v>
      </c>
      <c r="G22" s="503"/>
      <c r="H22" s="503"/>
      <c r="I22" s="504"/>
      <c r="J22" s="176"/>
      <c r="K22" s="508">
        <v>1</v>
      </c>
      <c r="L22" s="508">
        <v>0.2</v>
      </c>
      <c r="M22" s="509"/>
    </row>
    <row r="23" spans="1:13" x14ac:dyDescent="0.25">
      <c r="A23" s="173" t="s">
        <v>58</v>
      </c>
      <c r="B23" s="173" t="s">
        <v>984</v>
      </c>
      <c r="C23" s="174" t="s">
        <v>527</v>
      </c>
      <c r="D23" s="175" t="s">
        <v>528</v>
      </c>
      <c r="E23" s="502">
        <v>0</v>
      </c>
      <c r="F23" s="502">
        <v>2</v>
      </c>
      <c r="G23" s="503"/>
      <c r="H23" s="503"/>
      <c r="I23" s="504"/>
      <c r="J23" s="176"/>
      <c r="K23" s="508">
        <v>2</v>
      </c>
      <c r="L23" s="508">
        <v>0.4</v>
      </c>
      <c r="M23" s="509"/>
    </row>
    <row r="24" spans="1:13" x14ac:dyDescent="0.25">
      <c r="A24" s="173" t="s">
        <v>58</v>
      </c>
      <c r="B24" s="173" t="s">
        <v>58</v>
      </c>
      <c r="C24" s="174" t="s">
        <v>461</v>
      </c>
      <c r="D24" s="175" t="s">
        <v>462</v>
      </c>
      <c r="E24" s="502">
        <v>6</v>
      </c>
      <c r="F24" s="502">
        <v>13</v>
      </c>
      <c r="G24" s="503">
        <v>4</v>
      </c>
      <c r="H24" s="503">
        <v>5</v>
      </c>
      <c r="I24" s="504">
        <v>1</v>
      </c>
      <c r="J24" s="176"/>
      <c r="K24" s="508">
        <v>29</v>
      </c>
      <c r="L24" s="508">
        <v>5.8</v>
      </c>
      <c r="M24" s="509">
        <v>-0.83333333333333337</v>
      </c>
    </row>
    <row r="25" spans="1:13" x14ac:dyDescent="0.25">
      <c r="A25" s="173" t="s">
        <v>58</v>
      </c>
      <c r="B25" s="173" t="s">
        <v>60</v>
      </c>
      <c r="C25" s="174" t="s">
        <v>400</v>
      </c>
      <c r="D25" s="175" t="s">
        <v>401</v>
      </c>
      <c r="E25" s="502">
        <v>1</v>
      </c>
      <c r="F25" s="502">
        <v>1</v>
      </c>
      <c r="G25" s="503"/>
      <c r="H25" s="503"/>
      <c r="I25" s="504">
        <v>1</v>
      </c>
      <c r="J25" s="176"/>
      <c r="K25" s="508">
        <v>3</v>
      </c>
      <c r="L25" s="508">
        <v>0.6</v>
      </c>
      <c r="M25" s="509">
        <v>0</v>
      </c>
    </row>
    <row r="26" spans="1:13" x14ac:dyDescent="0.25">
      <c r="A26" s="173" t="s">
        <v>93</v>
      </c>
      <c r="B26" s="173" t="s">
        <v>642</v>
      </c>
      <c r="C26" s="174" t="s">
        <v>463</v>
      </c>
      <c r="D26" s="175" t="s">
        <v>464</v>
      </c>
      <c r="E26" s="502">
        <v>2</v>
      </c>
      <c r="F26" s="502">
        <v>1</v>
      </c>
      <c r="G26" s="503">
        <v>1</v>
      </c>
      <c r="H26" s="503"/>
      <c r="I26" s="504"/>
      <c r="J26" s="176"/>
      <c r="K26" s="508">
        <v>4</v>
      </c>
      <c r="L26" s="508">
        <v>0.8</v>
      </c>
      <c r="M26" s="509">
        <v>-1</v>
      </c>
    </row>
    <row r="27" spans="1:13" x14ac:dyDescent="0.25">
      <c r="A27" s="173" t="s">
        <v>58</v>
      </c>
      <c r="B27" s="173" t="s">
        <v>60</v>
      </c>
      <c r="C27" s="174" t="s">
        <v>63</v>
      </c>
      <c r="D27" s="175" t="s">
        <v>238</v>
      </c>
      <c r="E27" s="502">
        <v>19</v>
      </c>
      <c r="F27" s="502">
        <v>21</v>
      </c>
      <c r="G27" s="503">
        <v>8</v>
      </c>
      <c r="H27" s="503">
        <v>8</v>
      </c>
      <c r="I27" s="504">
        <v>5</v>
      </c>
      <c r="J27" s="176"/>
      <c r="K27" s="508">
        <v>61</v>
      </c>
      <c r="L27" s="508">
        <v>12.2</v>
      </c>
      <c r="M27" s="509">
        <v>-0.73684210526315785</v>
      </c>
    </row>
    <row r="28" spans="1:13" x14ac:dyDescent="0.25">
      <c r="A28" s="173" t="s">
        <v>40</v>
      </c>
      <c r="B28" s="173" t="s">
        <v>48</v>
      </c>
      <c r="C28" s="177" t="s">
        <v>1014</v>
      </c>
      <c r="D28" s="178" t="s">
        <v>1015</v>
      </c>
      <c r="E28" s="502"/>
      <c r="F28" s="502"/>
      <c r="G28" s="503"/>
      <c r="H28" s="503"/>
      <c r="I28" s="505">
        <v>1</v>
      </c>
      <c r="J28" s="179"/>
      <c r="K28" s="508">
        <v>1</v>
      </c>
      <c r="L28" s="508">
        <v>0.2</v>
      </c>
      <c r="M28" s="509"/>
    </row>
    <row r="29" spans="1:13" x14ac:dyDescent="0.25">
      <c r="A29" s="173" t="s">
        <v>93</v>
      </c>
      <c r="B29" s="173" t="s">
        <v>642</v>
      </c>
      <c r="C29" s="174" t="s">
        <v>341</v>
      </c>
      <c r="D29" s="175" t="s">
        <v>342</v>
      </c>
      <c r="E29" s="502">
        <v>1</v>
      </c>
      <c r="F29" s="502">
        <v>1</v>
      </c>
      <c r="G29" s="503"/>
      <c r="H29" s="503"/>
      <c r="I29" s="504"/>
      <c r="J29" s="176"/>
      <c r="K29" s="508">
        <v>2</v>
      </c>
      <c r="L29" s="508">
        <v>0.4</v>
      </c>
      <c r="M29" s="509">
        <v>-1</v>
      </c>
    </row>
    <row r="30" spans="1:13" x14ac:dyDescent="0.25">
      <c r="A30" s="173" t="s">
        <v>58</v>
      </c>
      <c r="B30" s="173" t="s">
        <v>60</v>
      </c>
      <c r="C30" s="174" t="s">
        <v>64</v>
      </c>
      <c r="D30" s="175" t="s">
        <v>217</v>
      </c>
      <c r="E30" s="502">
        <v>178</v>
      </c>
      <c r="F30" s="502">
        <v>156</v>
      </c>
      <c r="G30" s="503">
        <v>147</v>
      </c>
      <c r="H30" s="503">
        <v>129</v>
      </c>
      <c r="I30" s="504">
        <v>100</v>
      </c>
      <c r="J30" s="176"/>
      <c r="K30" s="508">
        <v>710</v>
      </c>
      <c r="L30" s="508">
        <v>142</v>
      </c>
      <c r="M30" s="509">
        <v>-0.43820224719101125</v>
      </c>
    </row>
    <row r="31" spans="1:13" x14ac:dyDescent="0.25">
      <c r="A31" s="173" t="s">
        <v>58</v>
      </c>
      <c r="B31" s="173" t="s">
        <v>984</v>
      </c>
      <c r="C31" s="174" t="s">
        <v>84</v>
      </c>
      <c r="D31" s="175" t="s">
        <v>456</v>
      </c>
      <c r="E31" s="502">
        <v>21</v>
      </c>
      <c r="F31" s="502">
        <v>18</v>
      </c>
      <c r="G31" s="503">
        <v>21</v>
      </c>
      <c r="H31" s="503">
        <v>12</v>
      </c>
      <c r="I31" s="504">
        <v>8</v>
      </c>
      <c r="J31" s="176"/>
      <c r="K31" s="508">
        <v>80</v>
      </c>
      <c r="L31" s="508">
        <v>16</v>
      </c>
      <c r="M31" s="509">
        <v>-0.61904761904761907</v>
      </c>
    </row>
    <row r="32" spans="1:13" x14ac:dyDescent="0.25">
      <c r="A32" s="173" t="s">
        <v>58</v>
      </c>
      <c r="B32" s="173" t="s">
        <v>60</v>
      </c>
      <c r="C32" s="174" t="s">
        <v>61</v>
      </c>
      <c r="D32" s="175" t="s">
        <v>340</v>
      </c>
      <c r="E32" s="502">
        <v>16</v>
      </c>
      <c r="F32" s="502">
        <v>11</v>
      </c>
      <c r="G32" s="503">
        <v>8</v>
      </c>
      <c r="H32" s="503">
        <v>7</v>
      </c>
      <c r="I32" s="504">
        <v>3</v>
      </c>
      <c r="J32" s="176"/>
      <c r="K32" s="508">
        <v>45</v>
      </c>
      <c r="L32" s="508">
        <v>9</v>
      </c>
      <c r="M32" s="509">
        <v>-0.8125</v>
      </c>
    </row>
    <row r="33" spans="1:13" x14ac:dyDescent="0.25">
      <c r="A33" s="173" t="s">
        <v>58</v>
      </c>
      <c r="B33" s="173" t="s">
        <v>60</v>
      </c>
      <c r="C33" s="174" t="s">
        <v>335</v>
      </c>
      <c r="D33" s="175" t="s">
        <v>336</v>
      </c>
      <c r="E33" s="502">
        <v>6</v>
      </c>
      <c r="F33" s="502">
        <v>3</v>
      </c>
      <c r="G33" s="503">
        <v>1</v>
      </c>
      <c r="H33" s="503">
        <v>1</v>
      </c>
      <c r="I33" s="504"/>
      <c r="J33" s="176"/>
      <c r="K33" s="508">
        <v>11</v>
      </c>
      <c r="L33" s="508">
        <v>2.2000000000000002</v>
      </c>
      <c r="M33" s="509">
        <v>-1</v>
      </c>
    </row>
    <row r="34" spans="1:13" x14ac:dyDescent="0.25">
      <c r="A34" s="173" t="s">
        <v>58</v>
      </c>
      <c r="B34" s="173" t="s">
        <v>60</v>
      </c>
      <c r="C34" s="174" t="s">
        <v>65</v>
      </c>
      <c r="D34" s="175" t="s">
        <v>225</v>
      </c>
      <c r="E34" s="502">
        <v>23</v>
      </c>
      <c r="F34" s="502">
        <v>16</v>
      </c>
      <c r="G34" s="503">
        <v>11</v>
      </c>
      <c r="H34" s="503">
        <v>5</v>
      </c>
      <c r="I34" s="504">
        <v>7</v>
      </c>
      <c r="J34" s="176"/>
      <c r="K34" s="508">
        <v>62</v>
      </c>
      <c r="L34" s="508">
        <v>12.4</v>
      </c>
      <c r="M34" s="509">
        <v>-0.69565217391304346</v>
      </c>
    </row>
    <row r="35" spans="1:13" x14ac:dyDescent="0.25">
      <c r="A35" s="173" t="s">
        <v>28</v>
      </c>
      <c r="B35" s="173" t="s">
        <v>29</v>
      </c>
      <c r="C35" s="174" t="s">
        <v>564</v>
      </c>
      <c r="D35" s="175" t="s">
        <v>565</v>
      </c>
      <c r="E35" s="502">
        <v>0</v>
      </c>
      <c r="F35" s="502">
        <v>1</v>
      </c>
      <c r="G35" s="503">
        <v>1</v>
      </c>
      <c r="H35" s="503">
        <v>1</v>
      </c>
      <c r="I35" s="504"/>
      <c r="J35" s="176"/>
      <c r="K35" s="508">
        <v>3</v>
      </c>
      <c r="L35" s="508">
        <v>0.6</v>
      </c>
      <c r="M35" s="509"/>
    </row>
    <row r="36" spans="1:13" x14ac:dyDescent="0.25">
      <c r="A36" s="173" t="s">
        <v>58</v>
      </c>
      <c r="B36" s="173" t="s">
        <v>58</v>
      </c>
      <c r="C36" s="174" t="s">
        <v>398</v>
      </c>
      <c r="D36" s="175" t="s">
        <v>399</v>
      </c>
      <c r="E36" s="502">
        <v>0</v>
      </c>
      <c r="F36" s="502">
        <v>1</v>
      </c>
      <c r="G36" s="503"/>
      <c r="H36" s="503"/>
      <c r="I36" s="504"/>
      <c r="J36" s="176"/>
      <c r="K36" s="508">
        <v>1</v>
      </c>
      <c r="L36" s="508">
        <v>0.2</v>
      </c>
      <c r="M36" s="509"/>
    </row>
    <row r="37" spans="1:13" x14ac:dyDescent="0.25">
      <c r="A37" s="173" t="s">
        <v>28</v>
      </c>
      <c r="B37" s="173" t="s">
        <v>29</v>
      </c>
      <c r="C37" s="174" t="s">
        <v>124</v>
      </c>
      <c r="D37" s="175" t="s">
        <v>125</v>
      </c>
      <c r="E37" s="502">
        <v>3</v>
      </c>
      <c r="F37" s="502">
        <v>2</v>
      </c>
      <c r="G37" s="503">
        <v>2</v>
      </c>
      <c r="H37" s="503">
        <v>1</v>
      </c>
      <c r="I37" s="504"/>
      <c r="J37" s="176"/>
      <c r="K37" s="508">
        <v>8</v>
      </c>
      <c r="L37" s="508">
        <v>1.6</v>
      </c>
      <c r="M37" s="509">
        <v>-1</v>
      </c>
    </row>
    <row r="38" spans="1:13" x14ac:dyDescent="0.25">
      <c r="A38" s="173" t="s">
        <v>58</v>
      </c>
      <c r="B38" s="173" t="s">
        <v>58</v>
      </c>
      <c r="C38" s="174" t="s">
        <v>421</v>
      </c>
      <c r="D38" s="175" t="s">
        <v>422</v>
      </c>
      <c r="E38" s="502">
        <v>0</v>
      </c>
      <c r="F38" s="502">
        <v>1</v>
      </c>
      <c r="G38" s="503">
        <v>1</v>
      </c>
      <c r="H38" s="503"/>
      <c r="I38" s="504"/>
      <c r="J38" s="176"/>
      <c r="K38" s="508">
        <v>2</v>
      </c>
      <c r="L38" s="508">
        <v>0.4</v>
      </c>
      <c r="M38" s="509" t="e">
        <v>#DIV/0!</v>
      </c>
    </row>
    <row r="39" spans="1:13" x14ac:dyDescent="0.25">
      <c r="A39" s="173" t="s">
        <v>28</v>
      </c>
      <c r="B39" s="173" t="s">
        <v>641</v>
      </c>
      <c r="C39" s="174" t="s">
        <v>377</v>
      </c>
      <c r="D39" s="175" t="s">
        <v>378</v>
      </c>
      <c r="E39" s="502">
        <v>1</v>
      </c>
      <c r="F39" s="502">
        <v>0</v>
      </c>
      <c r="G39" s="503"/>
      <c r="H39" s="503"/>
      <c r="I39" s="504"/>
      <c r="J39" s="176"/>
      <c r="K39" s="508">
        <v>1</v>
      </c>
      <c r="L39" s="508">
        <v>0.2</v>
      </c>
      <c r="M39" s="509">
        <v>-1</v>
      </c>
    </row>
    <row r="40" spans="1:13" x14ac:dyDescent="0.25">
      <c r="A40" s="173" t="s">
        <v>28</v>
      </c>
      <c r="B40" s="173" t="s">
        <v>29</v>
      </c>
      <c r="C40" s="174" t="s">
        <v>33</v>
      </c>
      <c r="D40" s="175" t="s">
        <v>568</v>
      </c>
      <c r="E40" s="502">
        <v>11</v>
      </c>
      <c r="F40" s="502">
        <v>6</v>
      </c>
      <c r="G40" s="503">
        <v>1</v>
      </c>
      <c r="H40" s="503">
        <v>4</v>
      </c>
      <c r="I40" s="504">
        <v>1</v>
      </c>
      <c r="J40" s="176"/>
      <c r="K40" s="508">
        <v>23</v>
      </c>
      <c r="L40" s="508">
        <v>4.5999999999999996</v>
      </c>
      <c r="M40" s="509">
        <v>-0.90909090909090906</v>
      </c>
    </row>
    <row r="41" spans="1:13" x14ac:dyDescent="0.25">
      <c r="A41" s="173" t="s">
        <v>28</v>
      </c>
      <c r="B41" s="173" t="s">
        <v>641</v>
      </c>
      <c r="C41" s="174" t="s">
        <v>375</v>
      </c>
      <c r="D41" s="175" t="s">
        <v>376</v>
      </c>
      <c r="E41" s="502">
        <v>0</v>
      </c>
      <c r="F41" s="502">
        <v>0</v>
      </c>
      <c r="G41" s="503">
        <v>1</v>
      </c>
      <c r="H41" s="503"/>
      <c r="I41" s="504"/>
      <c r="J41" s="176"/>
      <c r="K41" s="508">
        <v>1</v>
      </c>
      <c r="L41" s="508">
        <v>0.2</v>
      </c>
      <c r="M41" s="509"/>
    </row>
    <row r="42" spans="1:13" x14ac:dyDescent="0.25">
      <c r="A42" s="173" t="s">
        <v>28</v>
      </c>
      <c r="B42" s="173" t="s">
        <v>29</v>
      </c>
      <c r="C42" s="174" t="s">
        <v>126</v>
      </c>
      <c r="D42" s="175" t="s">
        <v>127</v>
      </c>
      <c r="E42" s="502">
        <v>7</v>
      </c>
      <c r="F42" s="502">
        <v>7</v>
      </c>
      <c r="G42" s="503">
        <v>1</v>
      </c>
      <c r="H42" s="503">
        <v>1</v>
      </c>
      <c r="I42" s="504">
        <v>1</v>
      </c>
      <c r="J42" s="176"/>
      <c r="K42" s="508">
        <v>17</v>
      </c>
      <c r="L42" s="508">
        <v>3.4</v>
      </c>
      <c r="M42" s="509">
        <v>-0.8571428571428571</v>
      </c>
    </row>
    <row r="43" spans="1:13" x14ac:dyDescent="0.25">
      <c r="A43" s="173" t="s">
        <v>40</v>
      </c>
      <c r="B43" s="173" t="s">
        <v>48</v>
      </c>
      <c r="C43" s="174" t="s">
        <v>882</v>
      </c>
      <c r="D43" s="175" t="s">
        <v>884</v>
      </c>
      <c r="E43" s="502"/>
      <c r="F43" s="502"/>
      <c r="G43" s="503"/>
      <c r="H43" s="503">
        <v>1</v>
      </c>
      <c r="I43" s="504"/>
      <c r="J43" s="176"/>
      <c r="K43" s="508">
        <v>1</v>
      </c>
      <c r="L43" s="508">
        <v>0.2</v>
      </c>
      <c r="M43" s="509"/>
    </row>
    <row r="44" spans="1:13" x14ac:dyDescent="0.25">
      <c r="A44" s="173" t="s">
        <v>28</v>
      </c>
      <c r="B44" s="173" t="s">
        <v>29</v>
      </c>
      <c r="C44" s="174" t="s">
        <v>881</v>
      </c>
      <c r="D44" s="175" t="s">
        <v>574</v>
      </c>
      <c r="E44" s="502"/>
      <c r="F44" s="502"/>
      <c r="G44" s="503"/>
      <c r="H44" s="503">
        <v>1</v>
      </c>
      <c r="I44" s="504"/>
      <c r="J44" s="176"/>
      <c r="K44" s="508">
        <v>1</v>
      </c>
      <c r="L44" s="508">
        <v>0.2</v>
      </c>
      <c r="M44" s="509"/>
    </row>
    <row r="45" spans="1:13" x14ac:dyDescent="0.25">
      <c r="A45" s="173" t="s">
        <v>58</v>
      </c>
      <c r="B45" s="173" t="s">
        <v>984</v>
      </c>
      <c r="C45" s="174" t="s">
        <v>443</v>
      </c>
      <c r="D45" s="175" t="s">
        <v>444</v>
      </c>
      <c r="E45" s="502">
        <v>1</v>
      </c>
      <c r="F45" s="502">
        <v>0</v>
      </c>
      <c r="G45" s="503"/>
      <c r="H45" s="503"/>
      <c r="I45" s="504"/>
      <c r="J45" s="176"/>
      <c r="K45" s="508">
        <v>1</v>
      </c>
      <c r="L45" s="508">
        <v>0.2</v>
      </c>
      <c r="M45" s="509">
        <v>-1</v>
      </c>
    </row>
    <row r="46" spans="1:13" x14ac:dyDescent="0.25">
      <c r="A46" s="173" t="s">
        <v>58</v>
      </c>
      <c r="B46" s="173" t="s">
        <v>984</v>
      </c>
      <c r="C46" s="174" t="s">
        <v>517</v>
      </c>
      <c r="D46" s="175" t="s">
        <v>518</v>
      </c>
      <c r="E46" s="502">
        <v>1</v>
      </c>
      <c r="F46" s="502">
        <v>0</v>
      </c>
      <c r="G46" s="503"/>
      <c r="H46" s="503"/>
      <c r="I46" s="504"/>
      <c r="J46" s="176"/>
      <c r="K46" s="508">
        <v>1</v>
      </c>
      <c r="L46" s="508">
        <v>0.2</v>
      </c>
      <c r="M46" s="509">
        <v>-1</v>
      </c>
    </row>
    <row r="47" spans="1:13" x14ac:dyDescent="0.25">
      <c r="A47" s="173" t="s">
        <v>58</v>
      </c>
      <c r="B47" s="173" t="s">
        <v>984</v>
      </c>
      <c r="C47" s="174" t="s">
        <v>575</v>
      </c>
      <c r="D47" s="175" t="s">
        <v>576</v>
      </c>
      <c r="E47" s="502">
        <v>0</v>
      </c>
      <c r="F47" s="502">
        <v>0</v>
      </c>
      <c r="G47" s="503">
        <v>1</v>
      </c>
      <c r="H47" s="503"/>
      <c r="I47" s="504"/>
      <c r="J47" s="176"/>
      <c r="K47" s="508">
        <v>1</v>
      </c>
      <c r="L47" s="508">
        <v>0.2</v>
      </c>
      <c r="M47" s="509"/>
    </row>
    <row r="48" spans="1:13" x14ac:dyDescent="0.25">
      <c r="A48" s="173" t="s">
        <v>40</v>
      </c>
      <c r="B48" s="173" t="s">
        <v>48</v>
      </c>
      <c r="C48" s="177" t="s">
        <v>1016</v>
      </c>
      <c r="D48" s="178" t="s">
        <v>1017</v>
      </c>
      <c r="E48" s="502"/>
      <c r="F48" s="502"/>
      <c r="G48" s="503"/>
      <c r="H48" s="503"/>
      <c r="I48" s="505">
        <v>1</v>
      </c>
      <c r="J48" s="179"/>
      <c r="K48" s="508">
        <v>1</v>
      </c>
      <c r="L48" s="508">
        <v>0.2</v>
      </c>
      <c r="M48" s="509"/>
    </row>
    <row r="49" spans="1:13" x14ac:dyDescent="0.25">
      <c r="A49" s="173" t="s">
        <v>40</v>
      </c>
      <c r="B49" s="173" t="s">
        <v>48</v>
      </c>
      <c r="C49" s="174" t="s">
        <v>186</v>
      </c>
      <c r="D49" s="175" t="s">
        <v>187</v>
      </c>
      <c r="E49" s="502">
        <v>49</v>
      </c>
      <c r="F49" s="502">
        <v>60</v>
      </c>
      <c r="G49" s="503">
        <v>71</v>
      </c>
      <c r="H49" s="503">
        <v>75</v>
      </c>
      <c r="I49" s="504">
        <v>64</v>
      </c>
      <c r="J49" s="176"/>
      <c r="K49" s="508">
        <v>319</v>
      </c>
      <c r="L49" s="508">
        <v>63.8</v>
      </c>
      <c r="M49" s="509">
        <v>0.30612244897959184</v>
      </c>
    </row>
    <row r="50" spans="1:13" x14ac:dyDescent="0.25">
      <c r="A50" s="173" t="s">
        <v>58</v>
      </c>
      <c r="B50" s="173" t="s">
        <v>984</v>
      </c>
      <c r="C50" s="174" t="s">
        <v>380</v>
      </c>
      <c r="D50" s="175" t="s">
        <v>381</v>
      </c>
      <c r="E50" s="502">
        <v>1</v>
      </c>
      <c r="F50" s="502">
        <v>1</v>
      </c>
      <c r="G50" s="503"/>
      <c r="H50" s="503"/>
      <c r="I50" s="504">
        <v>1</v>
      </c>
      <c r="J50" s="176"/>
      <c r="K50" s="508">
        <v>3</v>
      </c>
      <c r="L50" s="508">
        <v>0.6</v>
      </c>
      <c r="M50" s="509">
        <v>0</v>
      </c>
    </row>
    <row r="51" spans="1:13" x14ac:dyDescent="0.25">
      <c r="A51" s="173" t="s">
        <v>93</v>
      </c>
      <c r="B51" s="173" t="s">
        <v>985</v>
      </c>
      <c r="C51" s="174" t="s">
        <v>392</v>
      </c>
      <c r="D51" s="175" t="s">
        <v>393</v>
      </c>
      <c r="E51" s="502">
        <v>1</v>
      </c>
      <c r="F51" s="502">
        <v>1</v>
      </c>
      <c r="G51" s="503">
        <v>1</v>
      </c>
      <c r="H51" s="503"/>
      <c r="I51" s="504"/>
      <c r="J51" s="176"/>
      <c r="K51" s="508">
        <v>3</v>
      </c>
      <c r="L51" s="508">
        <v>0.6</v>
      </c>
      <c r="M51" s="509">
        <v>-1</v>
      </c>
    </row>
    <row r="52" spans="1:13" x14ac:dyDescent="0.25">
      <c r="A52" s="173" t="s">
        <v>58</v>
      </c>
      <c r="B52" s="173" t="s">
        <v>984</v>
      </c>
      <c r="C52" s="174" t="s">
        <v>385</v>
      </c>
      <c r="D52" s="175" t="s">
        <v>255</v>
      </c>
      <c r="E52" s="502">
        <v>2</v>
      </c>
      <c r="F52" s="502">
        <v>3</v>
      </c>
      <c r="G52" s="503">
        <v>2</v>
      </c>
      <c r="H52" s="503">
        <v>2</v>
      </c>
      <c r="I52" s="504">
        <v>1</v>
      </c>
      <c r="J52" s="176"/>
      <c r="K52" s="508">
        <v>10</v>
      </c>
      <c r="L52" s="508">
        <v>2</v>
      </c>
      <c r="M52" s="509">
        <v>-0.5</v>
      </c>
    </row>
    <row r="53" spans="1:13" x14ac:dyDescent="0.25">
      <c r="A53" s="173" t="s">
        <v>93</v>
      </c>
      <c r="B53" s="173" t="s">
        <v>985</v>
      </c>
      <c r="C53" s="174" t="s">
        <v>283</v>
      </c>
      <c r="D53" s="175" t="s">
        <v>284</v>
      </c>
      <c r="E53" s="502">
        <v>1062</v>
      </c>
      <c r="F53" s="502">
        <v>1229</v>
      </c>
      <c r="G53" s="503">
        <v>1241</v>
      </c>
      <c r="H53" s="503">
        <v>1306</v>
      </c>
      <c r="I53" s="504">
        <v>1287</v>
      </c>
      <c r="J53" s="176"/>
      <c r="K53" s="508">
        <v>6125</v>
      </c>
      <c r="L53" s="508">
        <v>1225</v>
      </c>
      <c r="M53" s="509">
        <v>0.21186440677966101</v>
      </c>
    </row>
    <row r="54" spans="1:13" x14ac:dyDescent="0.25">
      <c r="A54" s="173" t="s">
        <v>93</v>
      </c>
      <c r="B54" s="173" t="s">
        <v>985</v>
      </c>
      <c r="C54" s="174" t="s">
        <v>303</v>
      </c>
      <c r="D54" s="175" t="s">
        <v>304</v>
      </c>
      <c r="E54" s="502">
        <v>112</v>
      </c>
      <c r="F54" s="502">
        <v>106</v>
      </c>
      <c r="G54" s="503">
        <v>105</v>
      </c>
      <c r="H54" s="503">
        <v>136</v>
      </c>
      <c r="I54" s="504">
        <v>133</v>
      </c>
      <c r="J54" s="176"/>
      <c r="K54" s="508">
        <v>592</v>
      </c>
      <c r="L54" s="508">
        <v>118.4</v>
      </c>
      <c r="M54" s="509">
        <v>0.1875</v>
      </c>
    </row>
    <row r="55" spans="1:13" x14ac:dyDescent="0.25">
      <c r="A55" s="173" t="s">
        <v>93</v>
      </c>
      <c r="B55" s="173" t="s">
        <v>985</v>
      </c>
      <c r="C55" s="174" t="s">
        <v>285</v>
      </c>
      <c r="D55" s="175" t="s">
        <v>286</v>
      </c>
      <c r="E55" s="502">
        <v>343</v>
      </c>
      <c r="F55" s="502">
        <v>378</v>
      </c>
      <c r="G55" s="503">
        <v>470</v>
      </c>
      <c r="H55" s="503">
        <v>428</v>
      </c>
      <c r="I55" s="504">
        <v>440</v>
      </c>
      <c r="J55" s="176"/>
      <c r="K55" s="508">
        <v>2059</v>
      </c>
      <c r="L55" s="508">
        <v>411.8</v>
      </c>
      <c r="M55" s="509">
        <v>0.28279883381924198</v>
      </c>
    </row>
    <row r="56" spans="1:13" x14ac:dyDescent="0.25">
      <c r="A56" s="173" t="s">
        <v>93</v>
      </c>
      <c r="B56" s="173" t="s">
        <v>985</v>
      </c>
      <c r="C56" s="174" t="s">
        <v>602</v>
      </c>
      <c r="D56" s="175" t="s">
        <v>603</v>
      </c>
      <c r="E56" s="502">
        <v>1</v>
      </c>
      <c r="F56" s="502">
        <v>1</v>
      </c>
      <c r="G56" s="503">
        <v>1</v>
      </c>
      <c r="H56" s="503"/>
      <c r="I56" s="504"/>
      <c r="J56" s="176"/>
      <c r="K56" s="508">
        <v>3</v>
      </c>
      <c r="L56" s="508">
        <v>0.6</v>
      </c>
      <c r="M56" s="509">
        <v>-1</v>
      </c>
    </row>
    <row r="57" spans="1:13" x14ac:dyDescent="0.25">
      <c r="A57" s="173" t="s">
        <v>39</v>
      </c>
      <c r="B57" s="173" t="s">
        <v>986</v>
      </c>
      <c r="C57" s="174" t="s">
        <v>467</v>
      </c>
      <c r="D57" s="175" t="s">
        <v>468</v>
      </c>
      <c r="E57" s="502">
        <v>2</v>
      </c>
      <c r="F57" s="502">
        <v>0</v>
      </c>
      <c r="G57" s="503">
        <v>1</v>
      </c>
      <c r="H57" s="503">
        <v>1</v>
      </c>
      <c r="I57" s="504"/>
      <c r="J57" s="176"/>
      <c r="K57" s="508">
        <v>4</v>
      </c>
      <c r="L57" s="508">
        <v>0.8</v>
      </c>
      <c r="M57" s="509">
        <v>-1</v>
      </c>
    </row>
    <row r="58" spans="1:13" x14ac:dyDescent="0.25">
      <c r="A58" s="173" t="s">
        <v>39</v>
      </c>
      <c r="B58" s="173" t="s">
        <v>986</v>
      </c>
      <c r="C58" s="174" t="s">
        <v>469</v>
      </c>
      <c r="D58" s="175" t="s">
        <v>470</v>
      </c>
      <c r="E58" s="502">
        <v>2</v>
      </c>
      <c r="F58" s="502">
        <v>2</v>
      </c>
      <c r="G58" s="503">
        <v>3</v>
      </c>
      <c r="H58" s="503">
        <v>2</v>
      </c>
      <c r="I58" s="504">
        <v>1</v>
      </c>
      <c r="J58" s="176"/>
      <c r="K58" s="508">
        <v>10</v>
      </c>
      <c r="L58" s="508">
        <v>2</v>
      </c>
      <c r="M58" s="509">
        <v>-0.5</v>
      </c>
    </row>
    <row r="59" spans="1:13" x14ac:dyDescent="0.25">
      <c r="A59" s="173" t="s">
        <v>28</v>
      </c>
      <c r="B59" s="173" t="s">
        <v>29</v>
      </c>
      <c r="C59" s="174" t="s">
        <v>569</v>
      </c>
      <c r="D59" s="175" t="s">
        <v>570</v>
      </c>
      <c r="E59" s="502">
        <v>0</v>
      </c>
      <c r="F59" s="502">
        <v>0</v>
      </c>
      <c r="G59" s="503"/>
      <c r="H59" s="503">
        <v>1</v>
      </c>
      <c r="I59" s="504"/>
      <c r="J59" s="176"/>
      <c r="K59" s="508">
        <v>1</v>
      </c>
      <c r="L59" s="508">
        <v>0.2</v>
      </c>
      <c r="M59" s="509"/>
    </row>
    <row r="60" spans="1:13" x14ac:dyDescent="0.25">
      <c r="A60" s="173" t="s">
        <v>58</v>
      </c>
      <c r="B60" s="173" t="s">
        <v>60</v>
      </c>
      <c r="C60" s="174" t="s">
        <v>239</v>
      </c>
      <c r="D60" s="175" t="s">
        <v>240</v>
      </c>
      <c r="E60" s="502">
        <v>16</v>
      </c>
      <c r="F60" s="502">
        <v>18</v>
      </c>
      <c r="G60" s="503">
        <v>19</v>
      </c>
      <c r="H60" s="503">
        <v>9</v>
      </c>
      <c r="I60" s="504">
        <v>4</v>
      </c>
      <c r="J60" s="176"/>
      <c r="K60" s="508">
        <v>66</v>
      </c>
      <c r="L60" s="508">
        <v>13.2</v>
      </c>
      <c r="M60" s="509">
        <v>-0.75</v>
      </c>
    </row>
    <row r="61" spans="1:13" x14ac:dyDescent="0.25">
      <c r="A61" s="173" t="s">
        <v>39</v>
      </c>
      <c r="B61" s="173" t="s">
        <v>986</v>
      </c>
      <c r="C61" s="174" t="s">
        <v>164</v>
      </c>
      <c r="D61" s="175" t="s">
        <v>466</v>
      </c>
      <c r="E61" s="502">
        <v>2643</v>
      </c>
      <c r="F61" s="502">
        <v>1599</v>
      </c>
      <c r="G61" s="503">
        <v>786</v>
      </c>
      <c r="H61" s="503">
        <v>467</v>
      </c>
      <c r="I61" s="504">
        <v>243</v>
      </c>
      <c r="J61" s="176"/>
      <c r="K61" s="508">
        <v>5738</v>
      </c>
      <c r="L61" s="508">
        <v>1147.5999999999999</v>
      </c>
      <c r="M61" s="509">
        <v>-0.90805902383654935</v>
      </c>
    </row>
    <row r="62" spans="1:13" x14ac:dyDescent="0.25">
      <c r="A62" s="173" t="s">
        <v>39</v>
      </c>
      <c r="B62" s="173" t="s">
        <v>986</v>
      </c>
      <c r="C62" s="174" t="s">
        <v>41</v>
      </c>
      <c r="D62" s="175" t="s">
        <v>174</v>
      </c>
      <c r="E62" s="502">
        <v>46</v>
      </c>
      <c r="F62" s="502">
        <v>29</v>
      </c>
      <c r="G62" s="503">
        <v>17</v>
      </c>
      <c r="H62" s="503">
        <v>8</v>
      </c>
      <c r="I62" s="504">
        <v>3</v>
      </c>
      <c r="J62" s="176"/>
      <c r="K62" s="508">
        <v>103</v>
      </c>
      <c r="L62" s="508">
        <v>20.6</v>
      </c>
      <c r="M62" s="509">
        <v>-0.93478260869565222</v>
      </c>
    </row>
    <row r="63" spans="1:13" x14ac:dyDescent="0.25">
      <c r="A63" s="173" t="s">
        <v>39</v>
      </c>
      <c r="B63" s="173" t="s">
        <v>986</v>
      </c>
      <c r="C63" s="174" t="s">
        <v>170</v>
      </c>
      <c r="D63" s="175" t="s">
        <v>171</v>
      </c>
      <c r="E63" s="502">
        <v>5</v>
      </c>
      <c r="F63" s="502">
        <v>1</v>
      </c>
      <c r="G63" s="503">
        <v>1</v>
      </c>
      <c r="H63" s="503">
        <v>1</v>
      </c>
      <c r="I63" s="504"/>
      <c r="J63" s="176"/>
      <c r="K63" s="508">
        <v>8</v>
      </c>
      <c r="L63" s="508">
        <v>1.6</v>
      </c>
      <c r="M63" s="509">
        <v>-1</v>
      </c>
    </row>
    <row r="64" spans="1:13" x14ac:dyDescent="0.25">
      <c r="A64" s="173" t="s">
        <v>39</v>
      </c>
      <c r="B64" s="173" t="s">
        <v>986</v>
      </c>
      <c r="C64" s="174" t="s">
        <v>175</v>
      </c>
      <c r="D64" s="175" t="s">
        <v>176</v>
      </c>
      <c r="E64" s="502">
        <v>5</v>
      </c>
      <c r="F64" s="502">
        <v>3</v>
      </c>
      <c r="G64" s="503"/>
      <c r="H64" s="503">
        <v>1</v>
      </c>
      <c r="I64" s="504"/>
      <c r="J64" s="176"/>
      <c r="K64" s="508">
        <v>9</v>
      </c>
      <c r="L64" s="508">
        <v>1.8</v>
      </c>
      <c r="M64" s="509">
        <v>-1</v>
      </c>
    </row>
    <row r="65" spans="1:13" x14ac:dyDescent="0.25">
      <c r="A65" s="173" t="s">
        <v>39</v>
      </c>
      <c r="B65" s="173" t="s">
        <v>986</v>
      </c>
      <c r="C65" s="174" t="s">
        <v>42</v>
      </c>
      <c r="D65" s="175" t="s">
        <v>177</v>
      </c>
      <c r="E65" s="502">
        <v>4</v>
      </c>
      <c r="F65" s="502">
        <v>5</v>
      </c>
      <c r="G65" s="503">
        <v>3</v>
      </c>
      <c r="H65" s="503"/>
      <c r="I65" s="504"/>
      <c r="J65" s="176"/>
      <c r="K65" s="508">
        <v>12</v>
      </c>
      <c r="L65" s="508">
        <v>2.4</v>
      </c>
      <c r="M65" s="509">
        <v>-1</v>
      </c>
    </row>
    <row r="66" spans="1:13" x14ac:dyDescent="0.25">
      <c r="A66" s="173" t="s">
        <v>39</v>
      </c>
      <c r="B66" s="173" t="s">
        <v>986</v>
      </c>
      <c r="C66" s="174" t="s">
        <v>471</v>
      </c>
      <c r="D66" s="175" t="s">
        <v>472</v>
      </c>
      <c r="E66" s="502">
        <v>1</v>
      </c>
      <c r="F66" s="502">
        <v>1</v>
      </c>
      <c r="G66" s="503"/>
      <c r="H66" s="503">
        <v>1</v>
      </c>
      <c r="I66" s="504"/>
      <c r="J66" s="176"/>
      <c r="K66" s="508">
        <v>3</v>
      </c>
      <c r="L66" s="508">
        <v>0.6</v>
      </c>
      <c r="M66" s="509">
        <v>-1</v>
      </c>
    </row>
    <row r="67" spans="1:13" x14ac:dyDescent="0.25">
      <c r="A67" s="173" t="s">
        <v>39</v>
      </c>
      <c r="B67" s="173" t="s">
        <v>986</v>
      </c>
      <c r="C67" s="174" t="s">
        <v>43</v>
      </c>
      <c r="D67" s="175" t="s">
        <v>173</v>
      </c>
      <c r="E67" s="502">
        <v>12</v>
      </c>
      <c r="F67" s="502">
        <v>4</v>
      </c>
      <c r="G67" s="503">
        <v>3</v>
      </c>
      <c r="H67" s="503">
        <v>3</v>
      </c>
      <c r="I67" s="504">
        <v>2</v>
      </c>
      <c r="J67" s="176"/>
      <c r="K67" s="508">
        <v>24</v>
      </c>
      <c r="L67" s="508">
        <v>4.8</v>
      </c>
      <c r="M67" s="509">
        <v>-0.83333333333333337</v>
      </c>
    </row>
    <row r="68" spans="1:13" x14ac:dyDescent="0.25">
      <c r="A68" s="173" t="s">
        <v>39</v>
      </c>
      <c r="B68" s="173" t="s">
        <v>986</v>
      </c>
      <c r="C68" s="174" t="s">
        <v>474</v>
      </c>
      <c r="D68" s="175" t="s">
        <v>475</v>
      </c>
      <c r="E68" s="502">
        <v>5</v>
      </c>
      <c r="F68" s="502">
        <v>5</v>
      </c>
      <c r="G68" s="503">
        <v>2</v>
      </c>
      <c r="H68" s="503">
        <v>1</v>
      </c>
      <c r="I68" s="504">
        <v>1</v>
      </c>
      <c r="J68" s="176"/>
      <c r="K68" s="508">
        <v>14</v>
      </c>
      <c r="L68" s="508">
        <v>2.8</v>
      </c>
      <c r="M68" s="509">
        <v>-0.8</v>
      </c>
    </row>
    <row r="69" spans="1:13" x14ac:dyDescent="0.25">
      <c r="A69" s="173" t="s">
        <v>39</v>
      </c>
      <c r="B69" s="173" t="s">
        <v>986</v>
      </c>
      <c r="C69" s="174" t="s">
        <v>178</v>
      </c>
      <c r="D69" s="175" t="s">
        <v>179</v>
      </c>
      <c r="E69" s="502">
        <v>3</v>
      </c>
      <c r="F69" s="502">
        <v>1</v>
      </c>
      <c r="G69" s="503"/>
      <c r="H69" s="503"/>
      <c r="I69" s="504"/>
      <c r="J69" s="176"/>
      <c r="K69" s="508">
        <v>4</v>
      </c>
      <c r="L69" s="508">
        <v>0.8</v>
      </c>
      <c r="M69" s="509">
        <v>-1</v>
      </c>
    </row>
    <row r="70" spans="1:13" x14ac:dyDescent="0.25">
      <c r="A70" s="173" t="s">
        <v>39</v>
      </c>
      <c r="B70" s="173" t="s">
        <v>986</v>
      </c>
      <c r="C70" s="174" t="s">
        <v>476</v>
      </c>
      <c r="D70" s="175" t="s">
        <v>477</v>
      </c>
      <c r="E70" s="502">
        <v>2</v>
      </c>
      <c r="F70" s="502">
        <v>3</v>
      </c>
      <c r="G70" s="503">
        <v>1</v>
      </c>
      <c r="H70" s="503"/>
      <c r="I70" s="504">
        <v>1</v>
      </c>
      <c r="J70" s="176"/>
      <c r="K70" s="508">
        <v>7</v>
      </c>
      <c r="L70" s="508">
        <v>1.4</v>
      </c>
      <c r="M70" s="509">
        <v>-0.5</v>
      </c>
    </row>
    <row r="71" spans="1:13" x14ac:dyDescent="0.25">
      <c r="A71" s="173" t="s">
        <v>39</v>
      </c>
      <c r="B71" s="173" t="s">
        <v>986</v>
      </c>
      <c r="C71" s="174" t="s">
        <v>45</v>
      </c>
      <c r="D71" s="175" t="s">
        <v>169</v>
      </c>
      <c r="E71" s="502">
        <v>53</v>
      </c>
      <c r="F71" s="502">
        <v>25</v>
      </c>
      <c r="G71" s="503">
        <v>13</v>
      </c>
      <c r="H71" s="503">
        <v>12</v>
      </c>
      <c r="I71" s="504">
        <v>2</v>
      </c>
      <c r="J71" s="176"/>
      <c r="K71" s="508">
        <v>105</v>
      </c>
      <c r="L71" s="508">
        <v>21</v>
      </c>
      <c r="M71" s="509">
        <v>-0.96226415094339623</v>
      </c>
    </row>
    <row r="72" spans="1:13" x14ac:dyDescent="0.25">
      <c r="A72" s="173" t="s">
        <v>39</v>
      </c>
      <c r="B72" s="173" t="s">
        <v>986</v>
      </c>
      <c r="C72" s="174" t="s">
        <v>46</v>
      </c>
      <c r="D72" s="175" t="s">
        <v>180</v>
      </c>
      <c r="E72" s="502">
        <v>7</v>
      </c>
      <c r="F72" s="502">
        <v>4</v>
      </c>
      <c r="G72" s="503"/>
      <c r="H72" s="503"/>
      <c r="I72" s="504"/>
      <c r="J72" s="176"/>
      <c r="K72" s="508">
        <v>11</v>
      </c>
      <c r="L72" s="508">
        <v>2.2000000000000002</v>
      </c>
      <c r="M72" s="509">
        <v>-1</v>
      </c>
    </row>
    <row r="73" spans="1:13" x14ac:dyDescent="0.25">
      <c r="A73" s="173" t="s">
        <v>39</v>
      </c>
      <c r="B73" s="173" t="s">
        <v>986</v>
      </c>
      <c r="C73" s="174" t="s">
        <v>44</v>
      </c>
      <c r="D73" s="175" t="s">
        <v>473</v>
      </c>
      <c r="E73" s="502">
        <v>0</v>
      </c>
      <c r="F73" s="502">
        <v>1</v>
      </c>
      <c r="G73" s="503"/>
      <c r="H73" s="503"/>
      <c r="I73" s="504"/>
      <c r="J73" s="176"/>
      <c r="K73" s="508">
        <v>1</v>
      </c>
      <c r="L73" s="508">
        <v>0.2</v>
      </c>
      <c r="M73" s="509"/>
    </row>
    <row r="74" spans="1:13" x14ac:dyDescent="0.25">
      <c r="A74" s="173" t="s">
        <v>39</v>
      </c>
      <c r="B74" s="173" t="s">
        <v>986</v>
      </c>
      <c r="C74" s="174" t="s">
        <v>47</v>
      </c>
      <c r="D74" s="175" t="s">
        <v>172</v>
      </c>
      <c r="E74" s="502">
        <v>114</v>
      </c>
      <c r="F74" s="502">
        <v>61</v>
      </c>
      <c r="G74" s="503">
        <v>31</v>
      </c>
      <c r="H74" s="503">
        <v>24</v>
      </c>
      <c r="I74" s="504">
        <v>11</v>
      </c>
      <c r="J74" s="176"/>
      <c r="K74" s="508">
        <v>241</v>
      </c>
      <c r="L74" s="508">
        <v>48.2</v>
      </c>
      <c r="M74" s="509">
        <v>-0.90350877192982459</v>
      </c>
    </row>
    <row r="75" spans="1:13" x14ac:dyDescent="0.25">
      <c r="A75" s="173" t="s">
        <v>58</v>
      </c>
      <c r="B75" s="173" t="s">
        <v>984</v>
      </c>
      <c r="C75" s="174" t="s">
        <v>383</v>
      </c>
      <c r="D75" s="175" t="s">
        <v>384</v>
      </c>
      <c r="E75" s="502">
        <v>1</v>
      </c>
      <c r="F75" s="502">
        <v>0</v>
      </c>
      <c r="G75" s="503"/>
      <c r="H75" s="503">
        <v>1</v>
      </c>
      <c r="I75" s="504">
        <v>1</v>
      </c>
      <c r="J75" s="176"/>
      <c r="K75" s="508">
        <v>3</v>
      </c>
      <c r="L75" s="508">
        <v>0.6</v>
      </c>
      <c r="M75" s="509">
        <v>0</v>
      </c>
    </row>
    <row r="76" spans="1:13" x14ac:dyDescent="0.25">
      <c r="A76" s="173" t="s">
        <v>40</v>
      </c>
      <c r="B76" s="173" t="s">
        <v>48</v>
      </c>
      <c r="C76" s="174" t="s">
        <v>514</v>
      </c>
      <c r="D76" s="175" t="s">
        <v>513</v>
      </c>
      <c r="E76" s="502">
        <v>1</v>
      </c>
      <c r="F76" s="502">
        <v>0</v>
      </c>
      <c r="G76" s="503"/>
      <c r="H76" s="503"/>
      <c r="I76" s="504"/>
      <c r="J76" s="176"/>
      <c r="K76" s="508">
        <v>1</v>
      </c>
      <c r="L76" s="508">
        <v>0.2</v>
      </c>
      <c r="M76" s="509">
        <v>-1</v>
      </c>
    </row>
    <row r="77" spans="1:13" x14ac:dyDescent="0.25">
      <c r="A77" s="173" t="s">
        <v>40</v>
      </c>
      <c r="B77" s="173" t="s">
        <v>48</v>
      </c>
      <c r="C77" s="174" t="s">
        <v>194</v>
      </c>
      <c r="D77" s="175" t="s">
        <v>195</v>
      </c>
      <c r="E77" s="502">
        <v>30</v>
      </c>
      <c r="F77" s="502">
        <v>31</v>
      </c>
      <c r="G77" s="503">
        <v>28</v>
      </c>
      <c r="H77" s="503">
        <v>34</v>
      </c>
      <c r="I77" s="504">
        <v>7</v>
      </c>
      <c r="J77" s="176"/>
      <c r="K77" s="508">
        <v>130</v>
      </c>
      <c r="L77" s="508">
        <v>26</v>
      </c>
      <c r="M77" s="509">
        <v>-0.76666666666666672</v>
      </c>
    </row>
    <row r="78" spans="1:13" x14ac:dyDescent="0.25">
      <c r="A78" s="173" t="s">
        <v>58</v>
      </c>
      <c r="B78" s="173" t="s">
        <v>60</v>
      </c>
      <c r="C78" s="174" t="s">
        <v>559</v>
      </c>
      <c r="D78" s="175" t="s">
        <v>560</v>
      </c>
      <c r="E78" s="502">
        <v>1</v>
      </c>
      <c r="F78" s="502">
        <v>1</v>
      </c>
      <c r="G78" s="503">
        <v>1</v>
      </c>
      <c r="H78" s="503"/>
      <c r="I78" s="504">
        <v>1</v>
      </c>
      <c r="J78" s="176"/>
      <c r="K78" s="508">
        <v>4</v>
      </c>
      <c r="L78" s="508">
        <v>0.8</v>
      </c>
      <c r="M78" s="509">
        <v>0</v>
      </c>
    </row>
    <row r="79" spans="1:13" x14ac:dyDescent="0.25">
      <c r="A79" s="173" t="s">
        <v>40</v>
      </c>
      <c r="B79" s="173" t="s">
        <v>48</v>
      </c>
      <c r="C79" s="174" t="s">
        <v>521</v>
      </c>
      <c r="D79" s="175" t="s">
        <v>522</v>
      </c>
      <c r="E79" s="502">
        <v>25</v>
      </c>
      <c r="F79" s="502">
        <v>29</v>
      </c>
      <c r="G79" s="503">
        <v>23</v>
      </c>
      <c r="H79" s="503">
        <v>19</v>
      </c>
      <c r="I79" s="504">
        <v>21</v>
      </c>
      <c r="J79" s="176"/>
      <c r="K79" s="508">
        <v>117</v>
      </c>
      <c r="L79" s="508">
        <v>23.4</v>
      </c>
      <c r="M79" s="509">
        <v>-0.16</v>
      </c>
    </row>
    <row r="80" spans="1:13" x14ac:dyDescent="0.25">
      <c r="A80" s="173" t="s">
        <v>58</v>
      </c>
      <c r="B80" s="173" t="s">
        <v>984</v>
      </c>
      <c r="C80" s="174" t="s">
        <v>269</v>
      </c>
      <c r="D80" s="175" t="s">
        <v>270</v>
      </c>
      <c r="E80" s="502">
        <v>8</v>
      </c>
      <c r="F80" s="502">
        <v>6</v>
      </c>
      <c r="G80" s="503">
        <v>5</v>
      </c>
      <c r="H80" s="503">
        <v>9</v>
      </c>
      <c r="I80" s="504">
        <v>15</v>
      </c>
      <c r="J80" s="176"/>
      <c r="K80" s="508">
        <v>43</v>
      </c>
      <c r="L80" s="508">
        <v>8.6</v>
      </c>
      <c r="M80" s="509">
        <v>0.875</v>
      </c>
    </row>
    <row r="81" spans="1:13" x14ac:dyDescent="0.25">
      <c r="A81" s="173" t="s">
        <v>28</v>
      </c>
      <c r="B81" s="173" t="s">
        <v>29</v>
      </c>
      <c r="C81" s="174" t="s">
        <v>531</v>
      </c>
      <c r="D81" s="175" t="s">
        <v>532</v>
      </c>
      <c r="E81" s="502">
        <v>1</v>
      </c>
      <c r="F81" s="502">
        <v>1</v>
      </c>
      <c r="G81" s="503">
        <v>1</v>
      </c>
      <c r="H81" s="503"/>
      <c r="I81" s="504"/>
      <c r="J81" s="176"/>
      <c r="K81" s="508">
        <v>3</v>
      </c>
      <c r="L81" s="508">
        <v>0.6</v>
      </c>
      <c r="M81" s="509">
        <v>-1</v>
      </c>
    </row>
    <row r="82" spans="1:13" x14ac:dyDescent="0.25">
      <c r="A82" s="173" t="s">
        <v>40</v>
      </c>
      <c r="B82" s="173" t="s">
        <v>48</v>
      </c>
      <c r="C82" s="174" t="s">
        <v>265</v>
      </c>
      <c r="D82" s="175" t="s">
        <v>465</v>
      </c>
      <c r="E82" s="502">
        <v>4</v>
      </c>
      <c r="F82" s="502">
        <v>1</v>
      </c>
      <c r="G82" s="503">
        <v>1</v>
      </c>
      <c r="H82" s="503">
        <v>2</v>
      </c>
      <c r="I82" s="504">
        <v>1</v>
      </c>
      <c r="J82" s="176"/>
      <c r="K82" s="508">
        <v>9</v>
      </c>
      <c r="L82" s="508">
        <v>1.8</v>
      </c>
      <c r="M82" s="509">
        <v>-0.75</v>
      </c>
    </row>
    <row r="83" spans="1:13" x14ac:dyDescent="0.25">
      <c r="A83" s="173" t="s">
        <v>40</v>
      </c>
      <c r="B83" s="173" t="s">
        <v>48</v>
      </c>
      <c r="C83" s="174" t="s">
        <v>85</v>
      </c>
      <c r="D83" s="175" t="s">
        <v>268</v>
      </c>
      <c r="E83" s="502">
        <v>40</v>
      </c>
      <c r="F83" s="502">
        <v>27</v>
      </c>
      <c r="G83" s="503">
        <v>10</v>
      </c>
      <c r="H83" s="503">
        <v>8</v>
      </c>
      <c r="I83" s="504">
        <v>2</v>
      </c>
      <c r="J83" s="176"/>
      <c r="K83" s="508">
        <v>87</v>
      </c>
      <c r="L83" s="508">
        <v>17.399999999999999</v>
      </c>
      <c r="M83" s="509">
        <v>-0.95</v>
      </c>
    </row>
    <row r="84" spans="1:13" x14ac:dyDescent="0.25">
      <c r="A84" s="173" t="s">
        <v>58</v>
      </c>
      <c r="B84" s="173" t="s">
        <v>984</v>
      </c>
      <c r="C84" s="174" t="s">
        <v>258</v>
      </c>
      <c r="D84" s="175" t="s">
        <v>259</v>
      </c>
      <c r="E84" s="502">
        <v>23</v>
      </c>
      <c r="F84" s="502">
        <v>15</v>
      </c>
      <c r="G84" s="503">
        <v>5</v>
      </c>
      <c r="H84" s="503">
        <v>3</v>
      </c>
      <c r="I84" s="504">
        <v>4</v>
      </c>
      <c r="J84" s="176"/>
      <c r="K84" s="508">
        <v>50</v>
      </c>
      <c r="L84" s="508">
        <v>10</v>
      </c>
      <c r="M84" s="509">
        <v>-0.82608695652173914</v>
      </c>
    </row>
    <row r="85" spans="1:13" x14ac:dyDescent="0.25">
      <c r="A85" s="173" t="s">
        <v>28</v>
      </c>
      <c r="B85" s="173" t="s">
        <v>29</v>
      </c>
      <c r="C85" s="177" t="s">
        <v>1018</v>
      </c>
      <c r="D85" s="178" t="s">
        <v>1019</v>
      </c>
      <c r="E85" s="502"/>
      <c r="F85" s="502"/>
      <c r="G85" s="503"/>
      <c r="H85" s="503"/>
      <c r="I85" s="505">
        <v>1</v>
      </c>
      <c r="J85" s="179"/>
      <c r="K85" s="508">
        <v>1</v>
      </c>
      <c r="L85" s="508">
        <v>0.2</v>
      </c>
      <c r="M85" s="509"/>
    </row>
    <row r="86" spans="1:13" x14ac:dyDescent="0.25">
      <c r="A86" s="173" t="s">
        <v>28</v>
      </c>
      <c r="B86" s="173" t="s">
        <v>39</v>
      </c>
      <c r="C86" s="174" t="s">
        <v>149</v>
      </c>
      <c r="D86" s="175" t="s">
        <v>150</v>
      </c>
      <c r="E86" s="502">
        <v>213</v>
      </c>
      <c r="F86" s="502">
        <v>224</v>
      </c>
      <c r="G86" s="503">
        <v>209</v>
      </c>
      <c r="H86" s="503">
        <v>199</v>
      </c>
      <c r="I86" s="504">
        <v>180</v>
      </c>
      <c r="J86" s="176"/>
      <c r="K86" s="508">
        <v>1025</v>
      </c>
      <c r="L86" s="508">
        <v>205</v>
      </c>
      <c r="M86" s="509">
        <v>-0.15492957746478872</v>
      </c>
    </row>
    <row r="87" spans="1:13" x14ac:dyDescent="0.25">
      <c r="A87" s="173" t="s">
        <v>58</v>
      </c>
      <c r="B87" s="173" t="s">
        <v>984</v>
      </c>
      <c r="C87" s="174" t="s">
        <v>266</v>
      </c>
      <c r="D87" s="175" t="s">
        <v>552</v>
      </c>
      <c r="E87" s="502">
        <v>36</v>
      </c>
      <c r="F87" s="502">
        <v>42</v>
      </c>
      <c r="G87" s="503">
        <v>19</v>
      </c>
      <c r="H87" s="503">
        <v>13</v>
      </c>
      <c r="I87" s="504">
        <v>6</v>
      </c>
      <c r="J87" s="176"/>
      <c r="K87" s="508">
        <v>116</v>
      </c>
      <c r="L87" s="508">
        <v>23.2</v>
      </c>
      <c r="M87" s="509">
        <v>-0.83333333333333337</v>
      </c>
    </row>
    <row r="88" spans="1:13" x14ac:dyDescent="0.25">
      <c r="A88" s="173" t="s">
        <v>28</v>
      </c>
      <c r="B88" s="173" t="s">
        <v>29</v>
      </c>
      <c r="C88" s="174" t="s">
        <v>119</v>
      </c>
      <c r="D88" s="175" t="s">
        <v>107</v>
      </c>
      <c r="E88" s="502">
        <v>3</v>
      </c>
      <c r="F88" s="502">
        <v>4</v>
      </c>
      <c r="G88" s="503">
        <v>2</v>
      </c>
      <c r="H88" s="503">
        <v>2</v>
      </c>
      <c r="I88" s="504">
        <v>1</v>
      </c>
      <c r="J88" s="176"/>
      <c r="K88" s="508">
        <v>12</v>
      </c>
      <c r="L88" s="508">
        <v>2.4</v>
      </c>
      <c r="M88" s="509">
        <v>-0.66666666666666663</v>
      </c>
    </row>
    <row r="89" spans="1:13" x14ac:dyDescent="0.25">
      <c r="A89" s="173" t="s">
        <v>28</v>
      </c>
      <c r="B89" s="173" t="s">
        <v>29</v>
      </c>
      <c r="C89" s="174" t="s">
        <v>31</v>
      </c>
      <c r="D89" s="175" t="s">
        <v>346</v>
      </c>
      <c r="E89" s="502">
        <v>8</v>
      </c>
      <c r="F89" s="502">
        <v>2</v>
      </c>
      <c r="G89" s="503">
        <v>3</v>
      </c>
      <c r="H89" s="503">
        <v>1</v>
      </c>
      <c r="I89" s="504">
        <v>1</v>
      </c>
      <c r="J89" s="176"/>
      <c r="K89" s="508">
        <v>15</v>
      </c>
      <c r="L89" s="508">
        <v>3</v>
      </c>
      <c r="M89" s="509">
        <v>-0.875</v>
      </c>
    </row>
    <row r="90" spans="1:13" x14ac:dyDescent="0.25">
      <c r="A90" s="173" t="s">
        <v>28</v>
      </c>
      <c r="B90" s="173" t="s">
        <v>29</v>
      </c>
      <c r="C90" s="174" t="s">
        <v>30</v>
      </c>
      <c r="D90" s="175" t="s">
        <v>339</v>
      </c>
      <c r="E90" s="502">
        <v>107</v>
      </c>
      <c r="F90" s="502">
        <v>56</v>
      </c>
      <c r="G90" s="503">
        <v>33</v>
      </c>
      <c r="H90" s="503">
        <v>21</v>
      </c>
      <c r="I90" s="504">
        <v>7</v>
      </c>
      <c r="J90" s="176"/>
      <c r="K90" s="508">
        <v>224</v>
      </c>
      <c r="L90" s="508">
        <v>44.8</v>
      </c>
      <c r="M90" s="509">
        <v>-0.93457943925233644</v>
      </c>
    </row>
    <row r="91" spans="1:13" x14ac:dyDescent="0.25">
      <c r="A91" s="173" t="s">
        <v>28</v>
      </c>
      <c r="B91" s="173" t="s">
        <v>29</v>
      </c>
      <c r="C91" s="174" t="s">
        <v>337</v>
      </c>
      <c r="D91" s="175" t="s">
        <v>338</v>
      </c>
      <c r="E91" s="502">
        <v>41</v>
      </c>
      <c r="F91" s="502">
        <v>101</v>
      </c>
      <c r="G91" s="503">
        <v>135</v>
      </c>
      <c r="H91" s="503">
        <v>141</v>
      </c>
      <c r="I91" s="504">
        <v>130</v>
      </c>
      <c r="J91" s="176"/>
      <c r="K91" s="508">
        <v>548</v>
      </c>
      <c r="L91" s="508">
        <v>109.6</v>
      </c>
      <c r="M91" s="509">
        <v>2.1707317073170733</v>
      </c>
    </row>
    <row r="92" spans="1:13" x14ac:dyDescent="0.25">
      <c r="A92" s="173" t="s">
        <v>28</v>
      </c>
      <c r="B92" s="173" t="s">
        <v>29</v>
      </c>
      <c r="C92" s="174" t="s">
        <v>343</v>
      </c>
      <c r="D92" s="175" t="s">
        <v>344</v>
      </c>
      <c r="E92" s="502">
        <v>1</v>
      </c>
      <c r="F92" s="502">
        <v>4</v>
      </c>
      <c r="G92" s="503">
        <v>2</v>
      </c>
      <c r="H92" s="503">
        <v>2</v>
      </c>
      <c r="I92" s="504">
        <v>1</v>
      </c>
      <c r="J92" s="176"/>
      <c r="K92" s="508">
        <v>10</v>
      </c>
      <c r="L92" s="508">
        <v>2</v>
      </c>
      <c r="M92" s="509">
        <v>0</v>
      </c>
    </row>
    <row r="93" spans="1:13" x14ac:dyDescent="0.25">
      <c r="A93" s="173" t="s">
        <v>28</v>
      </c>
      <c r="B93" s="173" t="s">
        <v>29</v>
      </c>
      <c r="C93" s="174" t="s">
        <v>32</v>
      </c>
      <c r="D93" s="175" t="s">
        <v>563</v>
      </c>
      <c r="E93" s="502">
        <v>61</v>
      </c>
      <c r="F93" s="502">
        <v>51</v>
      </c>
      <c r="G93" s="503">
        <v>46</v>
      </c>
      <c r="H93" s="503">
        <v>40</v>
      </c>
      <c r="I93" s="504">
        <v>26</v>
      </c>
      <c r="J93" s="176"/>
      <c r="K93" s="508">
        <v>224</v>
      </c>
      <c r="L93" s="508">
        <v>44.8</v>
      </c>
      <c r="M93" s="509">
        <v>-0.57377049180327866</v>
      </c>
    </row>
    <row r="94" spans="1:13" x14ac:dyDescent="0.25">
      <c r="A94" s="173" t="s">
        <v>40</v>
      </c>
      <c r="B94" s="173" t="s">
        <v>48</v>
      </c>
      <c r="C94" s="174" t="s">
        <v>54</v>
      </c>
      <c r="D94" s="175" t="s">
        <v>436</v>
      </c>
      <c r="E94" s="502">
        <v>9</v>
      </c>
      <c r="F94" s="502">
        <v>4</v>
      </c>
      <c r="G94" s="503">
        <v>7</v>
      </c>
      <c r="H94" s="503">
        <v>4</v>
      </c>
      <c r="I94" s="504">
        <v>8</v>
      </c>
      <c r="J94" s="176"/>
      <c r="K94" s="508">
        <v>32</v>
      </c>
      <c r="L94" s="508">
        <v>6.4</v>
      </c>
      <c r="M94" s="509">
        <v>-0.1111111111111111</v>
      </c>
    </row>
    <row r="95" spans="1:13" x14ac:dyDescent="0.25">
      <c r="A95" s="173" t="s">
        <v>40</v>
      </c>
      <c r="B95" s="173" t="s">
        <v>48</v>
      </c>
      <c r="C95" s="174" t="s">
        <v>56</v>
      </c>
      <c r="D95" s="175" t="s">
        <v>567</v>
      </c>
      <c r="E95" s="502">
        <v>0</v>
      </c>
      <c r="F95" s="502">
        <v>1</v>
      </c>
      <c r="G95" s="503"/>
      <c r="H95" s="503">
        <v>1</v>
      </c>
      <c r="I95" s="504">
        <v>3</v>
      </c>
      <c r="J95" s="176"/>
      <c r="K95" s="508">
        <v>5</v>
      </c>
      <c r="L95" s="508">
        <v>1</v>
      </c>
      <c r="M95" s="509"/>
    </row>
    <row r="96" spans="1:13" x14ac:dyDescent="0.25">
      <c r="A96" s="173" t="s">
        <v>40</v>
      </c>
      <c r="B96" s="173" t="s">
        <v>48</v>
      </c>
      <c r="C96" s="174" t="s">
        <v>349</v>
      </c>
      <c r="D96" s="175" t="s">
        <v>350</v>
      </c>
      <c r="E96" s="502">
        <v>16</v>
      </c>
      <c r="F96" s="502">
        <v>7</v>
      </c>
      <c r="G96" s="503">
        <v>7</v>
      </c>
      <c r="H96" s="503">
        <v>8</v>
      </c>
      <c r="I96" s="504">
        <v>8</v>
      </c>
      <c r="J96" s="176"/>
      <c r="K96" s="508">
        <v>46</v>
      </c>
      <c r="L96" s="508">
        <v>9.1999999999999993</v>
      </c>
      <c r="M96" s="509">
        <v>-0.5</v>
      </c>
    </row>
    <row r="97" spans="1:13" x14ac:dyDescent="0.25">
      <c r="A97" s="173" t="s">
        <v>40</v>
      </c>
      <c r="B97" s="173" t="s">
        <v>48</v>
      </c>
      <c r="C97" s="174" t="s">
        <v>192</v>
      </c>
      <c r="D97" s="175" t="s">
        <v>606</v>
      </c>
      <c r="E97" s="502">
        <v>9</v>
      </c>
      <c r="F97" s="502">
        <v>6</v>
      </c>
      <c r="G97" s="503">
        <v>4</v>
      </c>
      <c r="H97" s="503">
        <v>3</v>
      </c>
      <c r="I97" s="504">
        <v>5</v>
      </c>
      <c r="J97" s="176"/>
      <c r="K97" s="508">
        <v>27</v>
      </c>
      <c r="L97" s="508">
        <v>5.4</v>
      </c>
      <c r="M97" s="509">
        <v>-0.44444444444444442</v>
      </c>
    </row>
    <row r="98" spans="1:13" x14ac:dyDescent="0.25">
      <c r="A98" s="173" t="s">
        <v>58</v>
      </c>
      <c r="B98" s="173" t="s">
        <v>984</v>
      </c>
      <c r="C98" s="174" t="s">
        <v>256</v>
      </c>
      <c r="D98" s="175" t="s">
        <v>257</v>
      </c>
      <c r="E98" s="502">
        <v>205</v>
      </c>
      <c r="F98" s="502">
        <v>182</v>
      </c>
      <c r="G98" s="503">
        <v>161</v>
      </c>
      <c r="H98" s="503">
        <v>172</v>
      </c>
      <c r="I98" s="504">
        <v>143</v>
      </c>
      <c r="J98" s="176"/>
      <c r="K98" s="508">
        <v>863</v>
      </c>
      <c r="L98" s="508">
        <v>172.6</v>
      </c>
      <c r="M98" s="509">
        <v>-0.30243902439024389</v>
      </c>
    </row>
    <row r="99" spans="1:13" x14ac:dyDescent="0.25">
      <c r="A99" s="173" t="s">
        <v>58</v>
      </c>
      <c r="B99" s="173" t="s">
        <v>58</v>
      </c>
      <c r="C99" s="174" t="s">
        <v>397</v>
      </c>
      <c r="D99" s="175" t="s">
        <v>202</v>
      </c>
      <c r="E99" s="502">
        <v>1</v>
      </c>
      <c r="F99" s="502">
        <v>0</v>
      </c>
      <c r="G99" s="503">
        <v>1</v>
      </c>
      <c r="H99" s="503">
        <v>1</v>
      </c>
      <c r="I99" s="504"/>
      <c r="J99" s="176"/>
      <c r="K99" s="508">
        <v>3</v>
      </c>
      <c r="L99" s="508">
        <v>0.6</v>
      </c>
      <c r="M99" s="509">
        <v>-1</v>
      </c>
    </row>
    <row r="100" spans="1:13" x14ac:dyDescent="0.25">
      <c r="A100" s="173" t="s">
        <v>58</v>
      </c>
      <c r="B100" s="173" t="s">
        <v>58</v>
      </c>
      <c r="C100" s="174" t="s">
        <v>598</v>
      </c>
      <c r="D100" s="175" t="s">
        <v>599</v>
      </c>
      <c r="E100" s="502">
        <v>1</v>
      </c>
      <c r="F100" s="502">
        <v>1</v>
      </c>
      <c r="G100" s="503">
        <v>2</v>
      </c>
      <c r="H100" s="503">
        <v>1</v>
      </c>
      <c r="I100" s="504"/>
      <c r="J100" s="176"/>
      <c r="K100" s="508">
        <v>5</v>
      </c>
      <c r="L100" s="508">
        <v>1</v>
      </c>
      <c r="M100" s="509">
        <v>-1</v>
      </c>
    </row>
    <row r="101" spans="1:13" x14ac:dyDescent="0.25">
      <c r="A101" s="173" t="s">
        <v>58</v>
      </c>
      <c r="B101" s="173" t="s">
        <v>58</v>
      </c>
      <c r="C101" s="174" t="s">
        <v>600</v>
      </c>
      <c r="D101" s="175" t="s">
        <v>601</v>
      </c>
      <c r="E101" s="502">
        <v>1</v>
      </c>
      <c r="F101" s="502">
        <v>2</v>
      </c>
      <c r="G101" s="503">
        <v>2</v>
      </c>
      <c r="H101" s="503"/>
      <c r="I101" s="504"/>
      <c r="J101" s="176"/>
      <c r="K101" s="508">
        <v>5</v>
      </c>
      <c r="L101" s="508">
        <v>1</v>
      </c>
      <c r="M101" s="509">
        <v>-1</v>
      </c>
    </row>
    <row r="102" spans="1:13" x14ac:dyDescent="0.25">
      <c r="A102" s="173" t="s">
        <v>58</v>
      </c>
      <c r="B102" s="173" t="s">
        <v>60</v>
      </c>
      <c r="C102" s="174" t="s">
        <v>226</v>
      </c>
      <c r="D102" s="175" t="s">
        <v>227</v>
      </c>
      <c r="E102" s="502">
        <v>9</v>
      </c>
      <c r="F102" s="502">
        <v>10</v>
      </c>
      <c r="G102" s="503">
        <v>3</v>
      </c>
      <c r="H102" s="503">
        <v>3</v>
      </c>
      <c r="I102" s="504">
        <v>9</v>
      </c>
      <c r="J102" s="176"/>
      <c r="K102" s="508">
        <v>34</v>
      </c>
      <c r="L102" s="508">
        <v>6.8</v>
      </c>
      <c r="M102" s="509">
        <v>0</v>
      </c>
    </row>
    <row r="103" spans="1:13" x14ac:dyDescent="0.25">
      <c r="A103" s="173" t="s">
        <v>58</v>
      </c>
      <c r="B103" s="173" t="s">
        <v>60</v>
      </c>
      <c r="C103" s="174" t="s">
        <v>241</v>
      </c>
      <c r="D103" s="175" t="s">
        <v>242</v>
      </c>
      <c r="E103" s="502">
        <v>13</v>
      </c>
      <c r="F103" s="502">
        <v>9</v>
      </c>
      <c r="G103" s="503">
        <v>4</v>
      </c>
      <c r="H103" s="503">
        <v>3</v>
      </c>
      <c r="I103" s="504">
        <v>1</v>
      </c>
      <c r="J103" s="176"/>
      <c r="K103" s="508">
        <v>30</v>
      </c>
      <c r="L103" s="508">
        <v>6</v>
      </c>
      <c r="M103" s="509">
        <v>-0.92307692307692313</v>
      </c>
    </row>
    <row r="104" spans="1:13" x14ac:dyDescent="0.25">
      <c r="A104" s="173" t="s">
        <v>58</v>
      </c>
      <c r="B104" s="173" t="s">
        <v>60</v>
      </c>
      <c r="C104" s="174" t="s">
        <v>418</v>
      </c>
      <c r="D104" s="175" t="s">
        <v>419</v>
      </c>
      <c r="E104" s="502">
        <v>4</v>
      </c>
      <c r="F104" s="502">
        <v>3</v>
      </c>
      <c r="G104" s="503">
        <v>6</v>
      </c>
      <c r="H104" s="503">
        <v>3</v>
      </c>
      <c r="I104" s="504">
        <v>15</v>
      </c>
      <c r="J104" s="176"/>
      <c r="K104" s="508">
        <v>31</v>
      </c>
      <c r="L104" s="508">
        <v>6.2</v>
      </c>
      <c r="M104" s="509">
        <v>2.75</v>
      </c>
    </row>
    <row r="105" spans="1:13" x14ac:dyDescent="0.25">
      <c r="A105" s="173" t="s">
        <v>58</v>
      </c>
      <c r="B105" s="173" t="s">
        <v>58</v>
      </c>
      <c r="C105" s="174" t="s">
        <v>207</v>
      </c>
      <c r="D105" s="175" t="s">
        <v>423</v>
      </c>
      <c r="E105" s="502">
        <v>136</v>
      </c>
      <c r="F105" s="502">
        <v>106</v>
      </c>
      <c r="G105" s="503">
        <v>76</v>
      </c>
      <c r="H105" s="503">
        <v>96</v>
      </c>
      <c r="I105" s="504">
        <v>68</v>
      </c>
      <c r="J105" s="176"/>
      <c r="K105" s="508">
        <v>482</v>
      </c>
      <c r="L105" s="508">
        <v>96.4</v>
      </c>
      <c r="M105" s="509">
        <v>-0.5</v>
      </c>
    </row>
    <row r="106" spans="1:13" x14ac:dyDescent="0.25">
      <c r="A106" s="173" t="s">
        <v>40</v>
      </c>
      <c r="B106" s="173" t="s">
        <v>48</v>
      </c>
      <c r="C106" s="174" t="s">
        <v>365</v>
      </c>
      <c r="D106" s="175" t="s">
        <v>366</v>
      </c>
      <c r="E106" s="502">
        <v>0</v>
      </c>
      <c r="F106" s="502">
        <v>0</v>
      </c>
      <c r="G106" s="503">
        <v>1</v>
      </c>
      <c r="H106" s="503">
        <v>1</v>
      </c>
      <c r="I106" s="504"/>
      <c r="J106" s="176"/>
      <c r="K106" s="508">
        <v>2</v>
      </c>
      <c r="L106" s="508">
        <v>0.4</v>
      </c>
      <c r="M106" s="509"/>
    </row>
    <row r="107" spans="1:13" x14ac:dyDescent="0.25">
      <c r="A107" s="173" t="s">
        <v>40</v>
      </c>
      <c r="B107" s="173" t="s">
        <v>48</v>
      </c>
      <c r="C107" s="174" t="s">
        <v>49</v>
      </c>
      <c r="D107" s="175" t="s">
        <v>369</v>
      </c>
      <c r="E107" s="502">
        <v>9</v>
      </c>
      <c r="F107" s="502">
        <v>8</v>
      </c>
      <c r="G107" s="503">
        <v>10</v>
      </c>
      <c r="H107" s="503">
        <v>6</v>
      </c>
      <c r="I107" s="504">
        <v>9</v>
      </c>
      <c r="J107" s="176"/>
      <c r="K107" s="508">
        <v>42</v>
      </c>
      <c r="L107" s="508">
        <v>8.4</v>
      </c>
      <c r="M107" s="509">
        <v>0</v>
      </c>
    </row>
    <row r="108" spans="1:13" x14ac:dyDescent="0.25">
      <c r="A108" s="173" t="s">
        <v>28</v>
      </c>
      <c r="B108" s="173" t="s">
        <v>29</v>
      </c>
      <c r="C108" s="174" t="s">
        <v>448</v>
      </c>
      <c r="D108" s="175" t="s">
        <v>449</v>
      </c>
      <c r="E108" s="502">
        <v>1</v>
      </c>
      <c r="F108" s="502">
        <v>1</v>
      </c>
      <c r="G108" s="503">
        <v>1</v>
      </c>
      <c r="H108" s="503"/>
      <c r="I108" s="504"/>
      <c r="J108" s="176"/>
      <c r="K108" s="508">
        <v>3</v>
      </c>
      <c r="L108" s="508">
        <v>0.6</v>
      </c>
      <c r="M108" s="509">
        <v>-1</v>
      </c>
    </row>
    <row r="109" spans="1:13" x14ac:dyDescent="0.25">
      <c r="A109" s="173" t="s">
        <v>40</v>
      </c>
      <c r="B109" s="173" t="s">
        <v>48</v>
      </c>
      <c r="C109" s="174" t="s">
        <v>478</v>
      </c>
      <c r="D109" s="175" t="s">
        <v>479</v>
      </c>
      <c r="E109" s="502">
        <v>2</v>
      </c>
      <c r="F109" s="502">
        <v>3</v>
      </c>
      <c r="G109" s="503">
        <v>1</v>
      </c>
      <c r="H109" s="503">
        <v>2</v>
      </c>
      <c r="I109" s="504"/>
      <c r="J109" s="176"/>
      <c r="K109" s="508">
        <v>8</v>
      </c>
      <c r="L109" s="508">
        <v>1.6</v>
      </c>
      <c r="M109" s="509">
        <v>-1</v>
      </c>
    </row>
    <row r="110" spans="1:13" x14ac:dyDescent="0.25">
      <c r="A110" s="173" t="s">
        <v>40</v>
      </c>
      <c r="B110" s="173" t="s">
        <v>48</v>
      </c>
      <c r="C110" s="174" t="s">
        <v>371</v>
      </c>
      <c r="D110" s="175" t="s">
        <v>372</v>
      </c>
      <c r="E110" s="502">
        <v>17</v>
      </c>
      <c r="F110" s="502">
        <v>10</v>
      </c>
      <c r="G110" s="503">
        <v>4</v>
      </c>
      <c r="H110" s="503">
        <v>14</v>
      </c>
      <c r="I110" s="504">
        <v>13</v>
      </c>
      <c r="J110" s="176"/>
      <c r="K110" s="508">
        <v>58</v>
      </c>
      <c r="L110" s="508">
        <v>11.6</v>
      </c>
      <c r="M110" s="509">
        <v>-0.23529411764705882</v>
      </c>
    </row>
    <row r="111" spans="1:13" x14ac:dyDescent="0.25">
      <c r="A111" s="173" t="s">
        <v>28</v>
      </c>
      <c r="B111" s="173" t="s">
        <v>29</v>
      </c>
      <c r="C111" s="174" t="s">
        <v>120</v>
      </c>
      <c r="D111" s="175" t="s">
        <v>118</v>
      </c>
      <c r="E111" s="502">
        <v>30</v>
      </c>
      <c r="F111" s="502">
        <v>22</v>
      </c>
      <c r="G111" s="503">
        <v>12</v>
      </c>
      <c r="H111" s="503">
        <v>10</v>
      </c>
      <c r="I111" s="504"/>
      <c r="J111" s="176"/>
      <c r="K111" s="508">
        <v>74</v>
      </c>
      <c r="L111" s="508">
        <v>14.8</v>
      </c>
      <c r="M111" s="509">
        <v>-1</v>
      </c>
    </row>
    <row r="112" spans="1:13" x14ac:dyDescent="0.25">
      <c r="A112" s="173" t="s">
        <v>28</v>
      </c>
      <c r="B112" s="173" t="s">
        <v>29</v>
      </c>
      <c r="C112" s="174" t="s">
        <v>117</v>
      </c>
      <c r="D112" s="175" t="s">
        <v>379</v>
      </c>
      <c r="E112" s="502">
        <v>37</v>
      </c>
      <c r="F112" s="502">
        <v>44</v>
      </c>
      <c r="G112" s="503">
        <v>50</v>
      </c>
      <c r="H112" s="503">
        <v>62</v>
      </c>
      <c r="I112" s="504">
        <v>48</v>
      </c>
      <c r="J112" s="176"/>
      <c r="K112" s="508">
        <v>241</v>
      </c>
      <c r="L112" s="508">
        <v>48.2</v>
      </c>
      <c r="M112" s="509">
        <v>0.29729729729729731</v>
      </c>
    </row>
    <row r="113" spans="1:13" x14ac:dyDescent="0.25">
      <c r="A113" s="173" t="s">
        <v>28</v>
      </c>
      <c r="B113" s="173" t="s">
        <v>29</v>
      </c>
      <c r="C113" s="174" t="s">
        <v>554</v>
      </c>
      <c r="D113" s="175" t="s">
        <v>555</v>
      </c>
      <c r="E113" s="502">
        <v>1</v>
      </c>
      <c r="F113" s="502">
        <v>2</v>
      </c>
      <c r="G113" s="503">
        <v>1</v>
      </c>
      <c r="H113" s="503">
        <v>1</v>
      </c>
      <c r="I113" s="504">
        <v>1</v>
      </c>
      <c r="J113" s="176"/>
      <c r="K113" s="508">
        <v>6</v>
      </c>
      <c r="L113" s="508">
        <v>1.2</v>
      </c>
      <c r="M113" s="509">
        <v>0</v>
      </c>
    </row>
    <row r="114" spans="1:13" x14ac:dyDescent="0.25">
      <c r="A114" s="173" t="s">
        <v>28</v>
      </c>
      <c r="B114" s="173" t="s">
        <v>29</v>
      </c>
      <c r="C114" s="174" t="s">
        <v>146</v>
      </c>
      <c r="D114" s="175" t="s">
        <v>553</v>
      </c>
      <c r="E114" s="502">
        <v>2</v>
      </c>
      <c r="F114" s="502">
        <v>1</v>
      </c>
      <c r="G114" s="503"/>
      <c r="H114" s="503"/>
      <c r="I114" s="504"/>
      <c r="J114" s="176"/>
      <c r="K114" s="508">
        <v>3</v>
      </c>
      <c r="L114" s="508">
        <v>0.6</v>
      </c>
      <c r="M114" s="509">
        <v>-1</v>
      </c>
    </row>
    <row r="115" spans="1:13" x14ac:dyDescent="0.25">
      <c r="A115" s="173" t="s">
        <v>28</v>
      </c>
      <c r="B115" s="173" t="s">
        <v>29</v>
      </c>
      <c r="C115" s="174" t="s">
        <v>36</v>
      </c>
      <c r="D115" s="175" t="s">
        <v>324</v>
      </c>
      <c r="E115" s="502">
        <v>14</v>
      </c>
      <c r="F115" s="502">
        <v>15</v>
      </c>
      <c r="G115" s="503">
        <v>9</v>
      </c>
      <c r="H115" s="503">
        <v>7</v>
      </c>
      <c r="I115" s="504">
        <v>5</v>
      </c>
      <c r="J115" s="176"/>
      <c r="K115" s="508">
        <v>50</v>
      </c>
      <c r="L115" s="508">
        <v>10</v>
      </c>
      <c r="M115" s="509">
        <v>-0.6428571428571429</v>
      </c>
    </row>
    <row r="116" spans="1:13" x14ac:dyDescent="0.25">
      <c r="A116" s="173" t="s">
        <v>58</v>
      </c>
      <c r="B116" s="173" t="s">
        <v>60</v>
      </c>
      <c r="C116" s="174" t="s">
        <v>228</v>
      </c>
      <c r="D116" s="175" t="s">
        <v>431</v>
      </c>
      <c r="E116" s="502">
        <v>9</v>
      </c>
      <c r="F116" s="502">
        <v>6</v>
      </c>
      <c r="G116" s="503">
        <v>5</v>
      </c>
      <c r="H116" s="503">
        <v>4</v>
      </c>
      <c r="I116" s="504">
        <v>5</v>
      </c>
      <c r="J116" s="176"/>
      <c r="K116" s="508">
        <v>29</v>
      </c>
      <c r="L116" s="508">
        <v>5.8</v>
      </c>
      <c r="M116" s="509">
        <v>-0.44444444444444442</v>
      </c>
    </row>
    <row r="117" spans="1:13" x14ac:dyDescent="0.25">
      <c r="A117" s="173" t="s">
        <v>58</v>
      </c>
      <c r="B117" s="173" t="s">
        <v>60</v>
      </c>
      <c r="C117" s="174" t="s">
        <v>556</v>
      </c>
      <c r="D117" s="175" t="s">
        <v>557</v>
      </c>
      <c r="E117" s="502">
        <v>2</v>
      </c>
      <c r="F117" s="502">
        <v>3</v>
      </c>
      <c r="G117" s="503">
        <v>2</v>
      </c>
      <c r="H117" s="503"/>
      <c r="I117" s="504">
        <v>1</v>
      </c>
      <c r="J117" s="176"/>
      <c r="K117" s="508">
        <v>8</v>
      </c>
      <c r="L117" s="508">
        <v>1.6</v>
      </c>
      <c r="M117" s="509">
        <v>-0.5</v>
      </c>
    </row>
    <row r="118" spans="1:13" x14ac:dyDescent="0.25">
      <c r="A118" s="173" t="s">
        <v>58</v>
      </c>
      <c r="B118" s="173" t="s">
        <v>984</v>
      </c>
      <c r="C118" s="174" t="s">
        <v>319</v>
      </c>
      <c r="D118" s="175" t="s">
        <v>320</v>
      </c>
      <c r="E118" s="502">
        <v>1</v>
      </c>
      <c r="F118" s="502">
        <v>0</v>
      </c>
      <c r="G118" s="503"/>
      <c r="H118" s="503"/>
      <c r="I118" s="504"/>
      <c r="J118" s="176"/>
      <c r="K118" s="508">
        <v>1</v>
      </c>
      <c r="L118" s="508">
        <v>0.2</v>
      </c>
      <c r="M118" s="509">
        <v>-1</v>
      </c>
    </row>
    <row r="119" spans="1:13" x14ac:dyDescent="0.25">
      <c r="A119" s="173" t="s">
        <v>58</v>
      </c>
      <c r="B119" s="173" t="s">
        <v>60</v>
      </c>
      <c r="C119" s="174" t="s">
        <v>561</v>
      </c>
      <c r="D119" s="175" t="s">
        <v>562</v>
      </c>
      <c r="E119" s="502">
        <v>18</v>
      </c>
      <c r="F119" s="502">
        <v>20</v>
      </c>
      <c r="G119" s="503">
        <v>17</v>
      </c>
      <c r="H119" s="503">
        <v>19</v>
      </c>
      <c r="I119" s="504">
        <v>14</v>
      </c>
      <c r="J119" s="176"/>
      <c r="K119" s="508">
        <v>88</v>
      </c>
      <c r="L119" s="508">
        <v>17.600000000000001</v>
      </c>
      <c r="M119" s="509">
        <v>-0.22222222222222221</v>
      </c>
    </row>
    <row r="120" spans="1:13" x14ac:dyDescent="0.25">
      <c r="A120" s="173" t="s">
        <v>40</v>
      </c>
      <c r="B120" s="173" t="s">
        <v>48</v>
      </c>
      <c r="C120" s="174" t="s">
        <v>367</v>
      </c>
      <c r="D120" s="175" t="s">
        <v>368</v>
      </c>
      <c r="E120" s="502">
        <v>14</v>
      </c>
      <c r="F120" s="502">
        <v>16</v>
      </c>
      <c r="G120" s="503">
        <v>9</v>
      </c>
      <c r="H120" s="503">
        <v>5</v>
      </c>
      <c r="I120" s="504">
        <v>10</v>
      </c>
      <c r="J120" s="176"/>
      <c r="K120" s="508">
        <v>54</v>
      </c>
      <c r="L120" s="508">
        <v>10.8</v>
      </c>
      <c r="M120" s="509">
        <v>-0.2857142857142857</v>
      </c>
    </row>
    <row r="121" spans="1:13" x14ac:dyDescent="0.25">
      <c r="A121" s="173" t="s">
        <v>58</v>
      </c>
      <c r="B121" s="173" t="s">
        <v>60</v>
      </c>
      <c r="C121" s="174" t="s">
        <v>243</v>
      </c>
      <c r="D121" s="175" t="s">
        <v>542</v>
      </c>
      <c r="E121" s="502">
        <v>17</v>
      </c>
      <c r="F121" s="502">
        <v>11</v>
      </c>
      <c r="G121" s="503">
        <v>14</v>
      </c>
      <c r="H121" s="503">
        <v>24</v>
      </c>
      <c r="I121" s="504">
        <v>27</v>
      </c>
      <c r="J121" s="176"/>
      <c r="K121" s="508">
        <v>93</v>
      </c>
      <c r="L121" s="508">
        <v>18.600000000000001</v>
      </c>
      <c r="M121" s="509">
        <v>0.58823529411764708</v>
      </c>
    </row>
    <row r="122" spans="1:13" x14ac:dyDescent="0.25">
      <c r="A122" s="173" t="s">
        <v>58</v>
      </c>
      <c r="B122" s="173" t="s">
        <v>60</v>
      </c>
      <c r="C122" s="174" t="s">
        <v>481</v>
      </c>
      <c r="D122" s="175" t="s">
        <v>482</v>
      </c>
      <c r="E122" s="502">
        <v>1</v>
      </c>
      <c r="F122" s="502">
        <v>0</v>
      </c>
      <c r="G122" s="503"/>
      <c r="H122" s="503">
        <v>1</v>
      </c>
      <c r="I122" s="504"/>
      <c r="J122" s="176"/>
      <c r="K122" s="508">
        <v>2</v>
      </c>
      <c r="L122" s="508">
        <v>0.4</v>
      </c>
      <c r="M122" s="509">
        <v>-1</v>
      </c>
    </row>
    <row r="123" spans="1:13" x14ac:dyDescent="0.25">
      <c r="A123" s="173" t="s">
        <v>58</v>
      </c>
      <c r="B123" s="173" t="s">
        <v>984</v>
      </c>
      <c r="C123" s="174" t="s">
        <v>616</v>
      </c>
      <c r="D123" s="175" t="s">
        <v>617</v>
      </c>
      <c r="E123" s="502">
        <v>0</v>
      </c>
      <c r="F123" s="502">
        <v>0</v>
      </c>
      <c r="G123" s="503">
        <v>1</v>
      </c>
      <c r="H123" s="503"/>
      <c r="I123" s="504">
        <v>1</v>
      </c>
      <c r="J123" s="176"/>
      <c r="K123" s="508">
        <v>2</v>
      </c>
      <c r="L123" s="508">
        <v>0.4</v>
      </c>
      <c r="M123" s="509"/>
    </row>
    <row r="124" spans="1:13" x14ac:dyDescent="0.25">
      <c r="A124" s="173" t="s">
        <v>58</v>
      </c>
      <c r="B124" s="173" t="s">
        <v>60</v>
      </c>
      <c r="C124" s="174" t="s">
        <v>229</v>
      </c>
      <c r="D124" s="175" t="s">
        <v>230</v>
      </c>
      <c r="E124" s="502">
        <v>39</v>
      </c>
      <c r="F124" s="502">
        <v>32</v>
      </c>
      <c r="G124" s="503">
        <v>20</v>
      </c>
      <c r="H124" s="503">
        <v>17</v>
      </c>
      <c r="I124" s="504">
        <v>11</v>
      </c>
      <c r="J124" s="176"/>
      <c r="K124" s="508">
        <v>119</v>
      </c>
      <c r="L124" s="508">
        <v>23.8</v>
      </c>
      <c r="M124" s="509">
        <v>-0.71794871794871795</v>
      </c>
    </row>
    <row r="125" spans="1:13" x14ac:dyDescent="0.25">
      <c r="A125" s="173" t="s">
        <v>58</v>
      </c>
      <c r="B125" s="173" t="s">
        <v>60</v>
      </c>
      <c r="C125" s="174" t="s">
        <v>244</v>
      </c>
      <c r="D125" s="175" t="s">
        <v>573</v>
      </c>
      <c r="E125" s="502">
        <v>9</v>
      </c>
      <c r="F125" s="502">
        <v>2</v>
      </c>
      <c r="G125" s="503">
        <v>1</v>
      </c>
      <c r="H125" s="503">
        <v>1</v>
      </c>
      <c r="I125" s="504">
        <v>2</v>
      </c>
      <c r="J125" s="176"/>
      <c r="K125" s="508">
        <v>15</v>
      </c>
      <c r="L125" s="508">
        <v>3</v>
      </c>
      <c r="M125" s="509">
        <v>-0.77777777777777779</v>
      </c>
    </row>
    <row r="126" spans="1:13" x14ac:dyDescent="0.25">
      <c r="A126" s="173" t="s">
        <v>58</v>
      </c>
      <c r="B126" s="173" t="s">
        <v>60</v>
      </c>
      <c r="C126" s="174" t="s">
        <v>347</v>
      </c>
      <c r="D126" s="175" t="s">
        <v>348</v>
      </c>
      <c r="E126" s="502">
        <v>1</v>
      </c>
      <c r="F126" s="502">
        <v>3</v>
      </c>
      <c r="G126" s="503">
        <v>3</v>
      </c>
      <c r="H126" s="503">
        <v>10</v>
      </c>
      <c r="I126" s="504">
        <v>12</v>
      </c>
      <c r="J126" s="176"/>
      <c r="K126" s="508">
        <v>29</v>
      </c>
      <c r="L126" s="508">
        <v>5.8</v>
      </c>
      <c r="M126" s="509">
        <v>11</v>
      </c>
    </row>
    <row r="127" spans="1:13" x14ac:dyDescent="0.25">
      <c r="A127" s="173" t="s">
        <v>58</v>
      </c>
      <c r="B127" s="173" t="s">
        <v>60</v>
      </c>
      <c r="C127" s="174" t="s">
        <v>231</v>
      </c>
      <c r="D127" s="175" t="s">
        <v>604</v>
      </c>
      <c r="E127" s="502">
        <v>20</v>
      </c>
      <c r="F127" s="502">
        <v>13</v>
      </c>
      <c r="G127" s="503">
        <v>2</v>
      </c>
      <c r="H127" s="503">
        <v>1</v>
      </c>
      <c r="I127" s="504">
        <v>2</v>
      </c>
      <c r="J127" s="176"/>
      <c r="K127" s="508">
        <v>38</v>
      </c>
      <c r="L127" s="508">
        <v>7.6</v>
      </c>
      <c r="M127" s="509">
        <v>-0.9</v>
      </c>
    </row>
    <row r="128" spans="1:13" x14ac:dyDescent="0.25">
      <c r="A128" s="173" t="s">
        <v>58</v>
      </c>
      <c r="B128" s="173" t="s">
        <v>60</v>
      </c>
      <c r="C128" s="174" t="s">
        <v>607</v>
      </c>
      <c r="D128" s="175" t="s">
        <v>608</v>
      </c>
      <c r="E128" s="502">
        <v>2</v>
      </c>
      <c r="F128" s="502">
        <v>5</v>
      </c>
      <c r="G128" s="503">
        <v>7</v>
      </c>
      <c r="H128" s="503">
        <v>18</v>
      </c>
      <c r="I128" s="504">
        <v>13</v>
      </c>
      <c r="J128" s="176"/>
      <c r="K128" s="508">
        <v>45</v>
      </c>
      <c r="L128" s="508">
        <v>9</v>
      </c>
      <c r="M128" s="509">
        <v>5.5</v>
      </c>
    </row>
    <row r="129" spans="1:13" x14ac:dyDescent="0.25">
      <c r="A129" s="180" t="s">
        <v>93</v>
      </c>
      <c r="B129" s="180" t="s">
        <v>985</v>
      </c>
      <c r="C129" s="174" t="s">
        <v>538</v>
      </c>
      <c r="D129" s="175" t="s">
        <v>539</v>
      </c>
      <c r="E129" s="502">
        <v>1</v>
      </c>
      <c r="F129" s="502">
        <v>1</v>
      </c>
      <c r="G129" s="503"/>
      <c r="H129" s="503"/>
      <c r="I129" s="504"/>
      <c r="J129" s="176"/>
      <c r="K129" s="508">
        <v>2</v>
      </c>
      <c r="L129" s="508">
        <v>0.4</v>
      </c>
      <c r="M129" s="509">
        <v>-1</v>
      </c>
    </row>
    <row r="130" spans="1:13" x14ac:dyDescent="0.25">
      <c r="A130" s="173" t="s">
        <v>58</v>
      </c>
      <c r="B130" s="173" t="s">
        <v>60</v>
      </c>
      <c r="C130" s="174" t="s">
        <v>582</v>
      </c>
      <c r="D130" s="175" t="s">
        <v>583</v>
      </c>
      <c r="E130" s="502">
        <v>2</v>
      </c>
      <c r="F130" s="502">
        <v>2</v>
      </c>
      <c r="G130" s="503">
        <v>1</v>
      </c>
      <c r="H130" s="503"/>
      <c r="I130" s="504">
        <v>1</v>
      </c>
      <c r="J130" s="176"/>
      <c r="K130" s="508">
        <v>6</v>
      </c>
      <c r="L130" s="508">
        <v>1.2</v>
      </c>
      <c r="M130" s="509">
        <v>-0.5</v>
      </c>
    </row>
    <row r="131" spans="1:13" x14ac:dyDescent="0.25">
      <c r="A131" s="173" t="s">
        <v>58</v>
      </c>
      <c r="B131" s="173" t="s">
        <v>60</v>
      </c>
      <c r="C131" s="174" t="s">
        <v>586</v>
      </c>
      <c r="D131" s="175" t="s">
        <v>587</v>
      </c>
      <c r="E131" s="502">
        <v>1</v>
      </c>
      <c r="F131" s="502">
        <v>1</v>
      </c>
      <c r="G131" s="503">
        <v>1</v>
      </c>
      <c r="H131" s="503"/>
      <c r="I131" s="504">
        <v>1</v>
      </c>
      <c r="J131" s="176"/>
      <c r="K131" s="508">
        <v>4</v>
      </c>
      <c r="L131" s="508">
        <v>0.8</v>
      </c>
      <c r="M131" s="509">
        <v>0</v>
      </c>
    </row>
    <row r="132" spans="1:13" x14ac:dyDescent="0.25">
      <c r="A132" s="173" t="s">
        <v>58</v>
      </c>
      <c r="B132" s="173" t="s">
        <v>60</v>
      </c>
      <c r="C132" s="174" t="s">
        <v>584</v>
      </c>
      <c r="D132" s="175" t="s">
        <v>585</v>
      </c>
      <c r="E132" s="502">
        <v>1</v>
      </c>
      <c r="F132" s="502">
        <v>1</v>
      </c>
      <c r="G132" s="503"/>
      <c r="H132" s="503"/>
      <c r="I132" s="504"/>
      <c r="J132" s="176"/>
      <c r="K132" s="508">
        <v>2</v>
      </c>
      <c r="L132" s="508">
        <v>0.4</v>
      </c>
      <c r="M132" s="509">
        <v>-1</v>
      </c>
    </row>
    <row r="133" spans="1:13" x14ac:dyDescent="0.25">
      <c r="A133" s="173" t="s">
        <v>58</v>
      </c>
      <c r="B133" s="173" t="s">
        <v>60</v>
      </c>
      <c r="C133" s="174" t="s">
        <v>245</v>
      </c>
      <c r="D133" s="175" t="s">
        <v>589</v>
      </c>
      <c r="E133" s="502">
        <v>3</v>
      </c>
      <c r="F133" s="502">
        <v>4</v>
      </c>
      <c r="G133" s="503">
        <v>4</v>
      </c>
      <c r="H133" s="503">
        <v>2</v>
      </c>
      <c r="I133" s="504"/>
      <c r="J133" s="176"/>
      <c r="K133" s="508">
        <v>13</v>
      </c>
      <c r="L133" s="508">
        <v>2.6</v>
      </c>
      <c r="M133" s="509">
        <v>-1</v>
      </c>
    </row>
    <row r="134" spans="1:13" x14ac:dyDescent="0.25">
      <c r="A134" s="173" t="s">
        <v>58</v>
      </c>
      <c r="B134" s="173" t="s">
        <v>984</v>
      </c>
      <c r="C134" s="174" t="s">
        <v>499</v>
      </c>
      <c r="D134" s="175" t="s">
        <v>500</v>
      </c>
      <c r="E134" s="502">
        <v>28</v>
      </c>
      <c r="F134" s="502">
        <v>28</v>
      </c>
      <c r="G134" s="503">
        <v>26</v>
      </c>
      <c r="H134" s="503">
        <v>30</v>
      </c>
      <c r="I134" s="504">
        <v>27</v>
      </c>
      <c r="J134" s="176"/>
      <c r="K134" s="508">
        <v>139</v>
      </c>
      <c r="L134" s="508">
        <v>27.8</v>
      </c>
      <c r="M134" s="509">
        <v>-3.5714285714285712E-2</v>
      </c>
    </row>
    <row r="135" spans="1:13" x14ac:dyDescent="0.25">
      <c r="A135" s="173" t="s">
        <v>58</v>
      </c>
      <c r="B135" s="173" t="s">
        <v>60</v>
      </c>
      <c r="C135" s="174" t="s">
        <v>232</v>
      </c>
      <c r="D135" s="175" t="s">
        <v>420</v>
      </c>
      <c r="E135" s="502">
        <v>16</v>
      </c>
      <c r="F135" s="502">
        <v>7</v>
      </c>
      <c r="G135" s="503">
        <v>9</v>
      </c>
      <c r="H135" s="503">
        <v>9</v>
      </c>
      <c r="I135" s="504">
        <v>13</v>
      </c>
      <c r="J135" s="176"/>
      <c r="K135" s="508">
        <v>54</v>
      </c>
      <c r="L135" s="508">
        <v>10.8</v>
      </c>
      <c r="M135" s="509">
        <v>-0.1875</v>
      </c>
    </row>
    <row r="136" spans="1:13" x14ac:dyDescent="0.25">
      <c r="A136" s="180" t="s">
        <v>93</v>
      </c>
      <c r="B136" s="180" t="s">
        <v>985</v>
      </c>
      <c r="C136" s="174" t="s">
        <v>547</v>
      </c>
      <c r="D136" s="175" t="s">
        <v>548</v>
      </c>
      <c r="E136" s="502">
        <v>0</v>
      </c>
      <c r="F136" s="502">
        <v>0</v>
      </c>
      <c r="G136" s="503"/>
      <c r="H136" s="503">
        <v>1</v>
      </c>
      <c r="I136" s="504"/>
      <c r="J136" s="176"/>
      <c r="K136" s="508">
        <v>1</v>
      </c>
      <c r="L136" s="508">
        <v>0.2</v>
      </c>
      <c r="M136" s="509"/>
    </row>
    <row r="137" spans="1:13" x14ac:dyDescent="0.25">
      <c r="A137" s="180" t="s">
        <v>93</v>
      </c>
      <c r="B137" s="180" t="s">
        <v>985</v>
      </c>
      <c r="C137" s="174" t="s">
        <v>550</v>
      </c>
      <c r="D137" s="175" t="s">
        <v>551</v>
      </c>
      <c r="E137" s="502">
        <v>6</v>
      </c>
      <c r="F137" s="502">
        <v>2</v>
      </c>
      <c r="G137" s="503">
        <v>1</v>
      </c>
      <c r="H137" s="503"/>
      <c r="I137" s="504"/>
      <c r="J137" s="176"/>
      <c r="K137" s="508">
        <v>9</v>
      </c>
      <c r="L137" s="508">
        <v>1.8</v>
      </c>
      <c r="M137" s="509">
        <v>-1</v>
      </c>
    </row>
    <row r="138" spans="1:13" x14ac:dyDescent="0.25">
      <c r="A138" s="180" t="s">
        <v>93</v>
      </c>
      <c r="B138" s="180" t="s">
        <v>985</v>
      </c>
      <c r="C138" s="174" t="s">
        <v>99</v>
      </c>
      <c r="D138" s="175" t="s">
        <v>549</v>
      </c>
      <c r="E138" s="502">
        <v>4</v>
      </c>
      <c r="F138" s="502">
        <v>3</v>
      </c>
      <c r="G138" s="503">
        <v>1</v>
      </c>
      <c r="H138" s="503"/>
      <c r="I138" s="504"/>
      <c r="J138" s="176"/>
      <c r="K138" s="508">
        <v>8</v>
      </c>
      <c r="L138" s="508">
        <v>1.6</v>
      </c>
      <c r="M138" s="509">
        <v>-1</v>
      </c>
    </row>
    <row r="139" spans="1:13" x14ac:dyDescent="0.25">
      <c r="A139" s="173" t="s">
        <v>28</v>
      </c>
      <c r="B139" s="173" t="s">
        <v>29</v>
      </c>
      <c r="C139" s="174" t="s">
        <v>122</v>
      </c>
      <c r="D139" s="175" t="s">
        <v>530</v>
      </c>
      <c r="E139" s="502">
        <v>12</v>
      </c>
      <c r="F139" s="502">
        <v>16</v>
      </c>
      <c r="G139" s="503">
        <v>8</v>
      </c>
      <c r="H139" s="503">
        <v>13</v>
      </c>
      <c r="I139" s="504">
        <v>11</v>
      </c>
      <c r="J139" s="176"/>
      <c r="K139" s="508">
        <v>60</v>
      </c>
      <c r="L139" s="508">
        <v>12</v>
      </c>
      <c r="M139" s="509">
        <v>-8.3333333333333329E-2</v>
      </c>
    </row>
    <row r="140" spans="1:13" x14ac:dyDescent="0.25">
      <c r="A140" s="173" t="s">
        <v>93</v>
      </c>
      <c r="B140" s="173" t="s">
        <v>87</v>
      </c>
      <c r="C140" s="174" t="s">
        <v>279</v>
      </c>
      <c r="D140" s="175" t="s">
        <v>355</v>
      </c>
      <c r="E140" s="502">
        <v>25</v>
      </c>
      <c r="F140" s="502">
        <v>17</v>
      </c>
      <c r="G140" s="503">
        <v>21</v>
      </c>
      <c r="H140" s="503">
        <v>22</v>
      </c>
      <c r="I140" s="504">
        <v>18</v>
      </c>
      <c r="J140" s="176"/>
      <c r="K140" s="508">
        <v>103</v>
      </c>
      <c r="L140" s="508">
        <v>20.6</v>
      </c>
      <c r="M140" s="509">
        <v>-0.28000000000000003</v>
      </c>
    </row>
    <row r="141" spans="1:13" x14ac:dyDescent="0.25">
      <c r="A141" s="173" t="s">
        <v>28</v>
      </c>
      <c r="B141" s="173" t="s">
        <v>39</v>
      </c>
      <c r="C141" s="174" t="s">
        <v>331</v>
      </c>
      <c r="D141" s="175" t="s">
        <v>332</v>
      </c>
      <c r="E141" s="502">
        <v>19</v>
      </c>
      <c r="F141" s="502">
        <v>21</v>
      </c>
      <c r="G141" s="503">
        <v>20</v>
      </c>
      <c r="H141" s="503">
        <v>15</v>
      </c>
      <c r="I141" s="504">
        <v>22</v>
      </c>
      <c r="J141" s="176"/>
      <c r="K141" s="508">
        <v>97</v>
      </c>
      <c r="L141" s="508">
        <v>19.399999999999999</v>
      </c>
      <c r="M141" s="509">
        <v>0.15789473684210525</v>
      </c>
    </row>
    <row r="142" spans="1:13" x14ac:dyDescent="0.25">
      <c r="A142" s="173" t="s">
        <v>40</v>
      </c>
      <c r="B142" s="173" t="s">
        <v>48</v>
      </c>
      <c r="C142" s="174" t="s">
        <v>196</v>
      </c>
      <c r="D142" s="175" t="s">
        <v>321</v>
      </c>
      <c r="E142" s="502">
        <v>4</v>
      </c>
      <c r="F142" s="502">
        <v>0</v>
      </c>
      <c r="G142" s="503">
        <v>1</v>
      </c>
      <c r="H142" s="503">
        <v>2</v>
      </c>
      <c r="I142" s="504">
        <v>7</v>
      </c>
      <c r="J142" s="176"/>
      <c r="K142" s="508">
        <v>14</v>
      </c>
      <c r="L142" s="508">
        <v>2.8</v>
      </c>
      <c r="M142" s="509">
        <v>0.75</v>
      </c>
    </row>
    <row r="143" spans="1:13" x14ac:dyDescent="0.25">
      <c r="A143" s="173" t="s">
        <v>40</v>
      </c>
      <c r="B143" s="173" t="s">
        <v>48</v>
      </c>
      <c r="C143" s="174" t="s">
        <v>412</v>
      </c>
      <c r="D143" s="175" t="s">
        <v>413</v>
      </c>
      <c r="E143" s="502">
        <v>2</v>
      </c>
      <c r="F143" s="502">
        <v>2</v>
      </c>
      <c r="G143" s="503"/>
      <c r="H143" s="503">
        <v>1</v>
      </c>
      <c r="I143" s="504"/>
      <c r="J143" s="176"/>
      <c r="K143" s="508">
        <v>5</v>
      </c>
      <c r="L143" s="508">
        <v>1</v>
      </c>
      <c r="M143" s="509">
        <v>-1</v>
      </c>
    </row>
    <row r="144" spans="1:13" x14ac:dyDescent="0.25">
      <c r="A144" s="173" t="s">
        <v>40</v>
      </c>
      <c r="B144" s="173" t="s">
        <v>48</v>
      </c>
      <c r="C144" s="174" t="s">
        <v>507</v>
      </c>
      <c r="D144" s="175" t="s">
        <v>508</v>
      </c>
      <c r="E144" s="502">
        <v>12</v>
      </c>
      <c r="F144" s="502">
        <v>8</v>
      </c>
      <c r="G144" s="503">
        <v>12</v>
      </c>
      <c r="H144" s="503">
        <v>13</v>
      </c>
      <c r="I144" s="504">
        <v>19</v>
      </c>
      <c r="J144" s="176"/>
      <c r="K144" s="508">
        <v>64</v>
      </c>
      <c r="L144" s="508">
        <v>12.8</v>
      </c>
      <c r="M144" s="509">
        <v>0.58333333333333337</v>
      </c>
    </row>
    <row r="145" spans="1:13" x14ac:dyDescent="0.25">
      <c r="A145" s="173" t="s">
        <v>28</v>
      </c>
      <c r="B145" s="173" t="s">
        <v>29</v>
      </c>
      <c r="C145" s="174" t="s">
        <v>594</v>
      </c>
      <c r="D145" s="175" t="s">
        <v>595</v>
      </c>
      <c r="E145" s="502">
        <v>0</v>
      </c>
      <c r="F145" s="502">
        <v>0</v>
      </c>
      <c r="G145" s="503">
        <v>1</v>
      </c>
      <c r="H145" s="503"/>
      <c r="I145" s="504"/>
      <c r="J145" s="176"/>
      <c r="K145" s="508">
        <v>1</v>
      </c>
      <c r="L145" s="508">
        <v>0.2</v>
      </c>
      <c r="M145" s="509"/>
    </row>
    <row r="146" spans="1:13" x14ac:dyDescent="0.25">
      <c r="A146" s="173" t="s">
        <v>58</v>
      </c>
      <c r="B146" s="173" t="s">
        <v>60</v>
      </c>
      <c r="C146" s="174" t="s">
        <v>68</v>
      </c>
      <c r="D146" s="175" t="s">
        <v>612</v>
      </c>
      <c r="E146" s="502">
        <v>8</v>
      </c>
      <c r="F146" s="502">
        <v>10</v>
      </c>
      <c r="G146" s="503">
        <v>6</v>
      </c>
      <c r="H146" s="503">
        <v>6</v>
      </c>
      <c r="I146" s="504">
        <v>7</v>
      </c>
      <c r="J146" s="176"/>
      <c r="K146" s="508">
        <v>37</v>
      </c>
      <c r="L146" s="508">
        <v>7.4</v>
      </c>
      <c r="M146" s="509">
        <v>-0.125</v>
      </c>
    </row>
    <row r="147" spans="1:13" x14ac:dyDescent="0.25">
      <c r="A147" s="173" t="s">
        <v>58</v>
      </c>
      <c r="B147" s="173" t="s">
        <v>60</v>
      </c>
      <c r="C147" s="174" t="s">
        <v>614</v>
      </c>
      <c r="D147" s="175" t="s">
        <v>615</v>
      </c>
      <c r="E147" s="502">
        <v>4</v>
      </c>
      <c r="F147" s="502">
        <v>3</v>
      </c>
      <c r="G147" s="503">
        <v>3</v>
      </c>
      <c r="H147" s="503">
        <v>2</v>
      </c>
      <c r="I147" s="504">
        <v>2</v>
      </c>
      <c r="J147" s="176"/>
      <c r="K147" s="508">
        <v>14</v>
      </c>
      <c r="L147" s="508">
        <v>2.8</v>
      </c>
      <c r="M147" s="509">
        <v>-0.5</v>
      </c>
    </row>
    <row r="148" spans="1:13" x14ac:dyDescent="0.25">
      <c r="A148" s="173" t="s">
        <v>58</v>
      </c>
      <c r="B148" s="173" t="s">
        <v>60</v>
      </c>
      <c r="C148" s="174" t="s">
        <v>69</v>
      </c>
      <c r="D148" s="175" t="s">
        <v>613</v>
      </c>
      <c r="E148" s="502">
        <v>10</v>
      </c>
      <c r="F148" s="502">
        <v>7</v>
      </c>
      <c r="G148" s="503">
        <v>3</v>
      </c>
      <c r="H148" s="503">
        <v>4</v>
      </c>
      <c r="I148" s="504">
        <v>6</v>
      </c>
      <c r="J148" s="176"/>
      <c r="K148" s="508">
        <v>30</v>
      </c>
      <c r="L148" s="508">
        <v>6</v>
      </c>
      <c r="M148" s="509">
        <v>-0.4</v>
      </c>
    </row>
    <row r="149" spans="1:13" x14ac:dyDescent="0.25">
      <c r="A149" s="181" t="s">
        <v>58</v>
      </c>
      <c r="B149" s="181" t="s">
        <v>60</v>
      </c>
      <c r="C149" s="177" t="s">
        <v>1020</v>
      </c>
      <c r="D149" s="178" t="s">
        <v>1021</v>
      </c>
      <c r="E149" s="502"/>
      <c r="F149" s="502"/>
      <c r="G149" s="503"/>
      <c r="H149" s="503"/>
      <c r="I149" s="505">
        <v>1</v>
      </c>
      <c r="J149" s="179"/>
      <c r="K149" s="508">
        <v>1</v>
      </c>
      <c r="L149" s="508">
        <v>0.2</v>
      </c>
      <c r="M149" s="509"/>
    </row>
    <row r="150" spans="1:13" x14ac:dyDescent="0.25">
      <c r="A150" s="173" t="s">
        <v>58</v>
      </c>
      <c r="B150" s="173" t="s">
        <v>60</v>
      </c>
      <c r="C150" s="174" t="s">
        <v>505</v>
      </c>
      <c r="D150" s="175" t="s">
        <v>506</v>
      </c>
      <c r="E150" s="502">
        <v>4</v>
      </c>
      <c r="F150" s="502">
        <v>3</v>
      </c>
      <c r="G150" s="503">
        <v>1</v>
      </c>
      <c r="H150" s="503">
        <v>1</v>
      </c>
      <c r="I150" s="504">
        <v>1</v>
      </c>
      <c r="J150" s="176"/>
      <c r="K150" s="508">
        <v>10</v>
      </c>
      <c r="L150" s="508">
        <v>2</v>
      </c>
      <c r="M150" s="509">
        <v>-0.75</v>
      </c>
    </row>
    <row r="151" spans="1:13" x14ac:dyDescent="0.25">
      <c r="A151" s="173" t="s">
        <v>58</v>
      </c>
      <c r="B151" s="173" t="s">
        <v>60</v>
      </c>
      <c r="C151" s="174" t="s">
        <v>264</v>
      </c>
      <c r="D151" s="175" t="s">
        <v>387</v>
      </c>
      <c r="E151" s="502">
        <v>8</v>
      </c>
      <c r="F151" s="502">
        <v>15</v>
      </c>
      <c r="G151" s="503">
        <v>15</v>
      </c>
      <c r="H151" s="503">
        <v>23</v>
      </c>
      <c r="I151" s="504">
        <v>15</v>
      </c>
      <c r="J151" s="176"/>
      <c r="K151" s="508">
        <v>76</v>
      </c>
      <c r="L151" s="508">
        <v>15.2</v>
      </c>
      <c r="M151" s="509">
        <v>0.875</v>
      </c>
    </row>
    <row r="152" spans="1:13" x14ac:dyDescent="0.25">
      <c r="A152" s="173" t="s">
        <v>58</v>
      </c>
      <c r="B152" s="173" t="s">
        <v>984</v>
      </c>
      <c r="C152" s="174" t="s">
        <v>260</v>
      </c>
      <c r="D152" s="175" t="s">
        <v>261</v>
      </c>
      <c r="E152" s="502">
        <v>8</v>
      </c>
      <c r="F152" s="502">
        <v>7</v>
      </c>
      <c r="G152" s="503">
        <v>8</v>
      </c>
      <c r="H152" s="503">
        <v>6</v>
      </c>
      <c r="I152" s="504">
        <v>2</v>
      </c>
      <c r="J152" s="176"/>
      <c r="K152" s="508">
        <v>31</v>
      </c>
      <c r="L152" s="508">
        <v>6.2</v>
      </c>
      <c r="M152" s="509">
        <v>-0.75</v>
      </c>
    </row>
    <row r="153" spans="1:13" x14ac:dyDescent="0.25">
      <c r="A153" s="173" t="s">
        <v>100</v>
      </c>
      <c r="B153" s="173" t="s">
        <v>101</v>
      </c>
      <c r="C153" s="174" t="s">
        <v>313</v>
      </c>
      <c r="D153" s="175" t="s">
        <v>605</v>
      </c>
      <c r="E153" s="502">
        <v>121</v>
      </c>
      <c r="F153" s="502">
        <v>127</v>
      </c>
      <c r="G153" s="503">
        <v>101</v>
      </c>
      <c r="H153" s="503">
        <v>118</v>
      </c>
      <c r="I153" s="504">
        <v>142</v>
      </c>
      <c r="J153" s="176"/>
      <c r="K153" s="508">
        <v>609</v>
      </c>
      <c r="L153" s="508">
        <v>121.8</v>
      </c>
      <c r="M153" s="509">
        <v>0.17355371900826447</v>
      </c>
    </row>
    <row r="154" spans="1:13" x14ac:dyDescent="0.25">
      <c r="A154" s="173" t="s">
        <v>40</v>
      </c>
      <c r="B154" s="173" t="s">
        <v>48</v>
      </c>
      <c r="C154" s="174" t="s">
        <v>57</v>
      </c>
      <c r="D154" s="175" t="s">
        <v>577</v>
      </c>
      <c r="E154" s="502">
        <v>4</v>
      </c>
      <c r="F154" s="502">
        <v>5</v>
      </c>
      <c r="G154" s="503">
        <v>6</v>
      </c>
      <c r="H154" s="503">
        <v>4</v>
      </c>
      <c r="I154" s="504">
        <v>5</v>
      </c>
      <c r="J154" s="176"/>
      <c r="K154" s="508">
        <v>24</v>
      </c>
      <c r="L154" s="508">
        <v>4.8</v>
      </c>
      <c r="M154" s="509">
        <v>0.25</v>
      </c>
    </row>
    <row r="155" spans="1:13" x14ac:dyDescent="0.25">
      <c r="A155" s="173" t="s">
        <v>58</v>
      </c>
      <c r="B155" s="173" t="s">
        <v>984</v>
      </c>
      <c r="C155" s="174" t="s">
        <v>535</v>
      </c>
      <c r="D155" s="175" t="s">
        <v>536</v>
      </c>
      <c r="E155" s="502">
        <v>3</v>
      </c>
      <c r="F155" s="502">
        <v>6</v>
      </c>
      <c r="G155" s="503">
        <v>6</v>
      </c>
      <c r="H155" s="503">
        <v>3</v>
      </c>
      <c r="I155" s="504">
        <v>9</v>
      </c>
      <c r="J155" s="176"/>
      <c r="K155" s="508">
        <v>27</v>
      </c>
      <c r="L155" s="508">
        <v>5.4</v>
      </c>
      <c r="M155" s="509">
        <v>2</v>
      </c>
    </row>
    <row r="156" spans="1:13" x14ac:dyDescent="0.25">
      <c r="A156" s="173" t="s">
        <v>58</v>
      </c>
      <c r="B156" s="173" t="s">
        <v>984</v>
      </c>
      <c r="C156" s="174" t="s">
        <v>407</v>
      </c>
      <c r="D156" s="175" t="s">
        <v>408</v>
      </c>
      <c r="E156" s="502">
        <v>17</v>
      </c>
      <c r="F156" s="502">
        <v>14</v>
      </c>
      <c r="G156" s="503">
        <v>11</v>
      </c>
      <c r="H156" s="503">
        <v>15</v>
      </c>
      <c r="I156" s="504">
        <v>9</v>
      </c>
      <c r="J156" s="176"/>
      <c r="K156" s="508">
        <v>66</v>
      </c>
      <c r="L156" s="508">
        <v>13.2</v>
      </c>
      <c r="M156" s="509">
        <v>-0.47058823529411764</v>
      </c>
    </row>
    <row r="157" spans="1:13" x14ac:dyDescent="0.25">
      <c r="A157" s="173" t="s">
        <v>58</v>
      </c>
      <c r="B157" s="173" t="s">
        <v>60</v>
      </c>
      <c r="C157" s="174" t="s">
        <v>483</v>
      </c>
      <c r="D157" s="175" t="s">
        <v>484</v>
      </c>
      <c r="E157" s="502">
        <v>21</v>
      </c>
      <c r="F157" s="502">
        <v>30</v>
      </c>
      <c r="G157" s="503">
        <v>26</v>
      </c>
      <c r="H157" s="503">
        <v>25</v>
      </c>
      <c r="I157" s="504">
        <v>23</v>
      </c>
      <c r="J157" s="176"/>
      <c r="K157" s="508">
        <v>125</v>
      </c>
      <c r="L157" s="508">
        <v>25</v>
      </c>
      <c r="M157" s="509">
        <v>9.5238095238095233E-2</v>
      </c>
    </row>
    <row r="158" spans="1:13" x14ac:dyDescent="0.25">
      <c r="A158" s="173" t="s">
        <v>28</v>
      </c>
      <c r="B158" s="173" t="s">
        <v>29</v>
      </c>
      <c r="C158" s="174" t="s">
        <v>445</v>
      </c>
      <c r="D158" s="175" t="s">
        <v>446</v>
      </c>
      <c r="E158" s="502">
        <v>4</v>
      </c>
      <c r="F158" s="502">
        <v>3</v>
      </c>
      <c r="G158" s="503">
        <v>3</v>
      </c>
      <c r="H158" s="503">
        <v>4</v>
      </c>
      <c r="I158" s="504">
        <v>2</v>
      </c>
      <c r="J158" s="176"/>
      <c r="K158" s="508">
        <v>16</v>
      </c>
      <c r="L158" s="508">
        <v>3.2</v>
      </c>
      <c r="M158" s="509">
        <v>-0.5</v>
      </c>
    </row>
    <row r="159" spans="1:13" x14ac:dyDescent="0.25">
      <c r="A159" s="173" t="s">
        <v>28</v>
      </c>
      <c r="B159" s="173" t="s">
        <v>39</v>
      </c>
      <c r="C159" s="174" t="s">
        <v>155</v>
      </c>
      <c r="D159" s="175" t="s">
        <v>156</v>
      </c>
      <c r="E159" s="502">
        <v>3</v>
      </c>
      <c r="F159" s="502">
        <v>5</v>
      </c>
      <c r="G159" s="503">
        <v>5</v>
      </c>
      <c r="H159" s="503">
        <v>9</v>
      </c>
      <c r="I159" s="504">
        <v>7</v>
      </c>
      <c r="J159" s="176"/>
      <c r="K159" s="508">
        <v>29</v>
      </c>
      <c r="L159" s="508">
        <v>5.8</v>
      </c>
      <c r="M159" s="509">
        <v>1.3333333333333333</v>
      </c>
    </row>
    <row r="160" spans="1:13" x14ac:dyDescent="0.25">
      <c r="A160" s="173" t="s">
        <v>93</v>
      </c>
      <c r="B160" s="173" t="s">
        <v>985</v>
      </c>
      <c r="C160" s="174" t="s">
        <v>305</v>
      </c>
      <c r="D160" s="175" t="s">
        <v>306</v>
      </c>
      <c r="E160" s="502">
        <v>1</v>
      </c>
      <c r="F160" s="502">
        <v>0</v>
      </c>
      <c r="G160" s="503"/>
      <c r="H160" s="503"/>
      <c r="I160" s="504"/>
      <c r="J160" s="176"/>
      <c r="K160" s="508">
        <v>1</v>
      </c>
      <c r="L160" s="508">
        <v>0.2</v>
      </c>
      <c r="M160" s="509">
        <v>-1</v>
      </c>
    </row>
    <row r="161" spans="1:13" x14ac:dyDescent="0.25">
      <c r="A161" s="173" t="s">
        <v>93</v>
      </c>
      <c r="B161" s="173" t="s">
        <v>985</v>
      </c>
      <c r="C161" s="174" t="s">
        <v>403</v>
      </c>
      <c r="D161" s="175" t="s">
        <v>404</v>
      </c>
      <c r="E161" s="502">
        <v>1</v>
      </c>
      <c r="F161" s="502">
        <v>0</v>
      </c>
      <c r="G161" s="503"/>
      <c r="H161" s="503"/>
      <c r="I161" s="504"/>
      <c r="J161" s="176"/>
      <c r="K161" s="508">
        <v>1</v>
      </c>
      <c r="L161" s="508">
        <v>0.2</v>
      </c>
      <c r="M161" s="509">
        <v>-1</v>
      </c>
    </row>
    <row r="162" spans="1:13" x14ac:dyDescent="0.25">
      <c r="A162" s="173" t="s">
        <v>28</v>
      </c>
      <c r="B162" s="173" t="s">
        <v>29</v>
      </c>
      <c r="C162" s="174" t="s">
        <v>113</v>
      </c>
      <c r="D162" s="175" t="s">
        <v>114</v>
      </c>
      <c r="E162" s="502">
        <v>23</v>
      </c>
      <c r="F162" s="502">
        <v>19</v>
      </c>
      <c r="G162" s="503">
        <v>14</v>
      </c>
      <c r="H162" s="503">
        <v>11</v>
      </c>
      <c r="I162" s="504">
        <v>2</v>
      </c>
      <c r="J162" s="176"/>
      <c r="K162" s="508">
        <v>69</v>
      </c>
      <c r="L162" s="508">
        <v>13.8</v>
      </c>
      <c r="M162" s="509">
        <v>-0.91304347826086951</v>
      </c>
    </row>
    <row r="163" spans="1:13" x14ac:dyDescent="0.25">
      <c r="A163" s="173" t="s">
        <v>40</v>
      </c>
      <c r="B163" s="173" t="s">
        <v>48</v>
      </c>
      <c r="C163" s="174" t="s">
        <v>495</v>
      </c>
      <c r="D163" s="175" t="s">
        <v>496</v>
      </c>
      <c r="E163" s="502">
        <v>35</v>
      </c>
      <c r="F163" s="502">
        <v>23</v>
      </c>
      <c r="G163" s="503">
        <v>25</v>
      </c>
      <c r="H163" s="503">
        <v>24</v>
      </c>
      <c r="I163" s="504">
        <v>22</v>
      </c>
      <c r="J163" s="176"/>
      <c r="K163" s="508">
        <v>129</v>
      </c>
      <c r="L163" s="508">
        <v>25.8</v>
      </c>
      <c r="M163" s="509">
        <v>-0.37142857142857144</v>
      </c>
    </row>
    <row r="164" spans="1:13" x14ac:dyDescent="0.25">
      <c r="A164" s="173" t="s">
        <v>40</v>
      </c>
      <c r="B164" s="173" t="s">
        <v>48</v>
      </c>
      <c r="C164" s="174" t="s">
        <v>280</v>
      </c>
      <c r="D164" s="175" t="s">
        <v>428</v>
      </c>
      <c r="E164" s="502">
        <v>17</v>
      </c>
      <c r="F164" s="502">
        <v>19</v>
      </c>
      <c r="G164" s="503">
        <v>13</v>
      </c>
      <c r="H164" s="503">
        <v>16</v>
      </c>
      <c r="I164" s="504">
        <v>17</v>
      </c>
      <c r="J164" s="176"/>
      <c r="K164" s="508">
        <v>82</v>
      </c>
      <c r="L164" s="508">
        <v>16.399999999999999</v>
      </c>
      <c r="M164" s="509">
        <v>0</v>
      </c>
    </row>
    <row r="165" spans="1:13" x14ac:dyDescent="0.25">
      <c r="A165" s="173" t="s">
        <v>93</v>
      </c>
      <c r="B165" s="173" t="s">
        <v>87</v>
      </c>
      <c r="C165" s="174" t="s">
        <v>282</v>
      </c>
      <c r="D165" s="175" t="s">
        <v>354</v>
      </c>
      <c r="E165" s="502">
        <v>8</v>
      </c>
      <c r="F165" s="502">
        <v>7</v>
      </c>
      <c r="G165" s="503">
        <v>3</v>
      </c>
      <c r="H165" s="503">
        <v>9</v>
      </c>
      <c r="I165" s="504">
        <v>5</v>
      </c>
      <c r="J165" s="176"/>
      <c r="K165" s="508">
        <v>32</v>
      </c>
      <c r="L165" s="508">
        <v>6.4</v>
      </c>
      <c r="M165" s="509">
        <v>-0.375</v>
      </c>
    </row>
    <row r="166" spans="1:13" x14ac:dyDescent="0.25">
      <c r="A166" s="173" t="s">
        <v>28</v>
      </c>
      <c r="B166" s="173" t="s">
        <v>29</v>
      </c>
      <c r="C166" s="174" t="s">
        <v>645</v>
      </c>
      <c r="D166" s="175" t="s">
        <v>649</v>
      </c>
      <c r="E166" s="502"/>
      <c r="F166" s="502">
        <v>1</v>
      </c>
      <c r="G166" s="503"/>
      <c r="H166" s="503"/>
      <c r="I166" s="504"/>
      <c r="J166" s="176"/>
      <c r="K166" s="508">
        <v>1</v>
      </c>
      <c r="L166" s="508">
        <v>0.2</v>
      </c>
      <c r="M166" s="509"/>
    </row>
    <row r="167" spans="1:13" x14ac:dyDescent="0.25">
      <c r="A167" s="173" t="s">
        <v>28</v>
      </c>
      <c r="B167" s="173" t="s">
        <v>29</v>
      </c>
      <c r="C167" s="174" t="s">
        <v>434</v>
      </c>
      <c r="D167" s="175" t="s">
        <v>435</v>
      </c>
      <c r="E167" s="502">
        <v>1</v>
      </c>
      <c r="F167" s="502">
        <v>4</v>
      </c>
      <c r="G167" s="503">
        <v>2</v>
      </c>
      <c r="H167" s="503">
        <v>1</v>
      </c>
      <c r="I167" s="504"/>
      <c r="J167" s="176"/>
      <c r="K167" s="508">
        <v>8</v>
      </c>
      <c r="L167" s="508">
        <v>1.6</v>
      </c>
      <c r="M167" s="509">
        <v>-1</v>
      </c>
    </row>
    <row r="168" spans="1:13" x14ac:dyDescent="0.25">
      <c r="A168" s="173" t="s">
        <v>93</v>
      </c>
      <c r="B168" s="173" t="s">
        <v>985</v>
      </c>
      <c r="C168" s="174" t="s">
        <v>511</v>
      </c>
      <c r="D168" s="175" t="s">
        <v>512</v>
      </c>
      <c r="E168" s="502">
        <v>6</v>
      </c>
      <c r="F168" s="502">
        <v>7</v>
      </c>
      <c r="G168" s="503">
        <v>11</v>
      </c>
      <c r="H168" s="503">
        <v>5</v>
      </c>
      <c r="I168" s="504">
        <v>12</v>
      </c>
      <c r="J168" s="176"/>
      <c r="K168" s="508">
        <v>41</v>
      </c>
      <c r="L168" s="508">
        <v>8.1999999999999993</v>
      </c>
      <c r="M168" s="509">
        <v>1</v>
      </c>
    </row>
    <row r="169" spans="1:13" x14ac:dyDescent="0.25">
      <c r="A169" s="173" t="s">
        <v>28</v>
      </c>
      <c r="B169" s="173" t="s">
        <v>39</v>
      </c>
      <c r="C169" s="174" t="s">
        <v>153</v>
      </c>
      <c r="D169" s="175" t="s">
        <v>154</v>
      </c>
      <c r="E169" s="502">
        <v>9</v>
      </c>
      <c r="F169" s="502">
        <v>4</v>
      </c>
      <c r="G169" s="503">
        <v>3</v>
      </c>
      <c r="H169" s="503">
        <v>7</v>
      </c>
      <c r="I169" s="504">
        <v>2</v>
      </c>
      <c r="J169" s="176"/>
      <c r="K169" s="508">
        <v>25</v>
      </c>
      <c r="L169" s="508">
        <v>5</v>
      </c>
      <c r="M169" s="509">
        <v>-0.77777777777777779</v>
      </c>
    </row>
    <row r="170" spans="1:13" x14ac:dyDescent="0.25">
      <c r="A170" s="173" t="s">
        <v>93</v>
      </c>
      <c r="B170" s="173" t="s">
        <v>985</v>
      </c>
      <c r="C170" s="174" t="s">
        <v>322</v>
      </c>
      <c r="D170" s="175" t="s">
        <v>323</v>
      </c>
      <c r="E170" s="502">
        <v>3</v>
      </c>
      <c r="F170" s="502">
        <v>4</v>
      </c>
      <c r="G170" s="503">
        <v>4</v>
      </c>
      <c r="H170" s="503">
        <v>3</v>
      </c>
      <c r="I170" s="504">
        <v>10</v>
      </c>
      <c r="J170" s="176"/>
      <c r="K170" s="508">
        <v>24</v>
      </c>
      <c r="L170" s="508">
        <v>4.8</v>
      </c>
      <c r="M170" s="509">
        <v>2.3333333333333335</v>
      </c>
    </row>
    <row r="171" spans="1:13" x14ac:dyDescent="0.25">
      <c r="A171" s="173" t="s">
        <v>93</v>
      </c>
      <c r="B171" s="173" t="s">
        <v>985</v>
      </c>
      <c r="C171" s="174" t="s">
        <v>373</v>
      </c>
      <c r="D171" s="175" t="s">
        <v>374</v>
      </c>
      <c r="E171" s="502">
        <v>4</v>
      </c>
      <c r="F171" s="502">
        <v>6</v>
      </c>
      <c r="G171" s="503">
        <v>1</v>
      </c>
      <c r="H171" s="503">
        <v>1</v>
      </c>
      <c r="I171" s="504">
        <v>4</v>
      </c>
      <c r="J171" s="176"/>
      <c r="K171" s="508">
        <v>16</v>
      </c>
      <c r="L171" s="508">
        <v>3.2</v>
      </c>
      <c r="M171" s="509">
        <v>0</v>
      </c>
    </row>
    <row r="172" spans="1:13" x14ac:dyDescent="0.25">
      <c r="A172" s="173" t="s">
        <v>93</v>
      </c>
      <c r="B172" s="173" t="s">
        <v>985</v>
      </c>
      <c r="C172" s="174" t="s">
        <v>509</v>
      </c>
      <c r="D172" s="175" t="s">
        <v>510</v>
      </c>
      <c r="E172" s="502">
        <v>19</v>
      </c>
      <c r="F172" s="502">
        <v>14</v>
      </c>
      <c r="G172" s="503">
        <v>23</v>
      </c>
      <c r="H172" s="503">
        <v>27</v>
      </c>
      <c r="I172" s="504">
        <v>27</v>
      </c>
      <c r="J172" s="176"/>
      <c r="K172" s="508">
        <v>110</v>
      </c>
      <c r="L172" s="508">
        <v>22</v>
      </c>
      <c r="M172" s="509">
        <v>0.42105263157894735</v>
      </c>
    </row>
    <row r="173" spans="1:13" x14ac:dyDescent="0.25">
      <c r="A173" s="173" t="s">
        <v>58</v>
      </c>
      <c r="B173" s="173" t="s">
        <v>60</v>
      </c>
      <c r="C173" s="174" t="s">
        <v>485</v>
      </c>
      <c r="D173" s="175" t="s">
        <v>486</v>
      </c>
      <c r="E173" s="502">
        <v>2</v>
      </c>
      <c r="F173" s="502">
        <v>1</v>
      </c>
      <c r="G173" s="503"/>
      <c r="H173" s="503"/>
      <c r="I173" s="504"/>
      <c r="J173" s="176"/>
      <c r="K173" s="508">
        <v>3</v>
      </c>
      <c r="L173" s="508">
        <v>0.6</v>
      </c>
      <c r="M173" s="509">
        <v>-1</v>
      </c>
    </row>
    <row r="174" spans="1:13" x14ac:dyDescent="0.25">
      <c r="A174" s="173" t="s">
        <v>93</v>
      </c>
      <c r="B174" s="173" t="s">
        <v>642</v>
      </c>
      <c r="C174" s="174" t="s">
        <v>405</v>
      </c>
      <c r="D174" s="175" t="s">
        <v>406</v>
      </c>
      <c r="E174" s="502">
        <v>7</v>
      </c>
      <c r="F174" s="502">
        <v>17</v>
      </c>
      <c r="G174" s="503">
        <v>23</v>
      </c>
      <c r="H174" s="503">
        <v>42</v>
      </c>
      <c r="I174" s="504">
        <v>28</v>
      </c>
      <c r="J174" s="176"/>
      <c r="K174" s="508">
        <v>117</v>
      </c>
      <c r="L174" s="508">
        <v>23.4</v>
      </c>
      <c r="M174" s="509">
        <v>3</v>
      </c>
    </row>
    <row r="175" spans="1:13" ht="30" x14ac:dyDescent="0.25">
      <c r="A175" s="180" t="s">
        <v>93</v>
      </c>
      <c r="B175" s="180" t="s">
        <v>985</v>
      </c>
      <c r="C175" s="174" t="s">
        <v>646</v>
      </c>
      <c r="D175" s="182" t="s">
        <v>650</v>
      </c>
      <c r="E175" s="502"/>
      <c r="F175" s="502">
        <v>1</v>
      </c>
      <c r="G175" s="503">
        <v>2</v>
      </c>
      <c r="H175" s="503">
        <v>2</v>
      </c>
      <c r="I175" s="504">
        <v>4</v>
      </c>
      <c r="J175" s="176"/>
      <c r="K175" s="508">
        <v>9</v>
      </c>
      <c r="L175" s="508">
        <v>1.8</v>
      </c>
      <c r="M175" s="509"/>
    </row>
    <row r="176" spans="1:13" x14ac:dyDescent="0.25">
      <c r="A176" s="173" t="s">
        <v>28</v>
      </c>
      <c r="B176" s="173" t="s">
        <v>29</v>
      </c>
      <c r="C176" s="174" t="s">
        <v>871</v>
      </c>
      <c r="D176" s="182" t="s">
        <v>885</v>
      </c>
      <c r="E176" s="502"/>
      <c r="F176" s="502"/>
      <c r="G176" s="503"/>
      <c r="H176" s="503">
        <v>1</v>
      </c>
      <c r="I176" s="504">
        <v>3</v>
      </c>
      <c r="J176" s="176"/>
      <c r="K176" s="508">
        <v>4</v>
      </c>
      <c r="L176" s="508">
        <v>0.8</v>
      </c>
      <c r="M176" s="509"/>
    </row>
    <row r="177" spans="1:13" x14ac:dyDescent="0.25">
      <c r="A177" s="181" t="s">
        <v>28</v>
      </c>
      <c r="B177" s="181" t="s">
        <v>39</v>
      </c>
      <c r="C177" s="177" t="s">
        <v>968</v>
      </c>
      <c r="D177" s="178" t="s">
        <v>1022</v>
      </c>
      <c r="E177" s="502"/>
      <c r="F177" s="502"/>
      <c r="G177" s="503"/>
      <c r="H177" s="503"/>
      <c r="I177" s="505">
        <v>3</v>
      </c>
      <c r="J177" s="179"/>
      <c r="K177" s="508">
        <v>3</v>
      </c>
      <c r="L177" s="508">
        <v>0.6</v>
      </c>
      <c r="M177" s="509"/>
    </row>
    <row r="178" spans="1:13" x14ac:dyDescent="0.25">
      <c r="A178" s="181" t="s">
        <v>58</v>
      </c>
      <c r="B178" s="181" t="s">
        <v>894</v>
      </c>
      <c r="C178" s="177" t="s">
        <v>988</v>
      </c>
      <c r="D178" s="178" t="s">
        <v>1023</v>
      </c>
      <c r="E178" s="502"/>
      <c r="F178" s="502"/>
      <c r="G178" s="503"/>
      <c r="H178" s="503"/>
      <c r="I178" s="505">
        <v>1</v>
      </c>
      <c r="J178" s="179"/>
      <c r="K178" s="508">
        <v>1</v>
      </c>
      <c r="L178" s="508">
        <v>0.2</v>
      </c>
      <c r="M178" s="509"/>
    </row>
    <row r="179" spans="1:13" x14ac:dyDescent="0.25">
      <c r="A179" s="181" t="s">
        <v>40</v>
      </c>
      <c r="B179" s="181" t="s">
        <v>48</v>
      </c>
      <c r="C179" s="177" t="s">
        <v>1024</v>
      </c>
      <c r="D179" s="178" t="s">
        <v>1025</v>
      </c>
      <c r="E179" s="502"/>
      <c r="F179" s="502"/>
      <c r="G179" s="503"/>
      <c r="H179" s="503"/>
      <c r="I179" s="505">
        <v>30</v>
      </c>
      <c r="J179" s="179"/>
      <c r="K179" s="508">
        <v>30</v>
      </c>
      <c r="L179" s="508">
        <v>6</v>
      </c>
      <c r="M179" s="509"/>
    </row>
    <row r="180" spans="1:13" x14ac:dyDescent="0.25">
      <c r="A180" s="173" t="s">
        <v>28</v>
      </c>
      <c r="B180" s="173" t="s">
        <v>29</v>
      </c>
      <c r="C180" s="174" t="s">
        <v>123</v>
      </c>
      <c r="D180" s="175" t="s">
        <v>566</v>
      </c>
      <c r="E180" s="502">
        <v>32</v>
      </c>
      <c r="F180" s="502">
        <v>45</v>
      </c>
      <c r="G180" s="503">
        <v>45</v>
      </c>
      <c r="H180" s="503">
        <v>40</v>
      </c>
      <c r="I180" s="504">
        <v>26</v>
      </c>
      <c r="J180" s="176"/>
      <c r="K180" s="508">
        <v>188</v>
      </c>
      <c r="L180" s="508">
        <v>37.6</v>
      </c>
      <c r="M180" s="509">
        <v>-0.1875</v>
      </c>
    </row>
    <row r="181" spans="1:13" x14ac:dyDescent="0.25">
      <c r="A181" s="173" t="s">
        <v>58</v>
      </c>
      <c r="B181" s="173" t="s">
        <v>984</v>
      </c>
      <c r="C181" s="174" t="s">
        <v>262</v>
      </c>
      <c r="D181" s="175" t="s">
        <v>263</v>
      </c>
      <c r="E181" s="502">
        <v>99</v>
      </c>
      <c r="F181" s="502">
        <v>57</v>
      </c>
      <c r="G181" s="503">
        <v>25</v>
      </c>
      <c r="H181" s="503">
        <v>14</v>
      </c>
      <c r="I181" s="504">
        <v>4</v>
      </c>
      <c r="J181" s="176"/>
      <c r="K181" s="508">
        <v>199</v>
      </c>
      <c r="L181" s="508">
        <v>39.799999999999997</v>
      </c>
      <c r="M181" s="509">
        <v>-0.95959595959595956</v>
      </c>
    </row>
    <row r="182" spans="1:13" x14ac:dyDescent="0.25">
      <c r="A182" s="173" t="s">
        <v>40</v>
      </c>
      <c r="B182" s="173" t="s">
        <v>48</v>
      </c>
      <c r="C182" s="174" t="s">
        <v>185</v>
      </c>
      <c r="D182" s="175" t="s">
        <v>333</v>
      </c>
      <c r="E182" s="502">
        <v>170</v>
      </c>
      <c r="F182" s="502">
        <v>192</v>
      </c>
      <c r="G182" s="503">
        <v>196</v>
      </c>
      <c r="H182" s="503">
        <v>186</v>
      </c>
      <c r="I182" s="504">
        <v>199</v>
      </c>
      <c r="J182" s="176"/>
      <c r="K182" s="508">
        <v>943</v>
      </c>
      <c r="L182" s="508">
        <v>188.6</v>
      </c>
      <c r="M182" s="509">
        <v>0.17058823529411765</v>
      </c>
    </row>
    <row r="183" spans="1:13" x14ac:dyDescent="0.25">
      <c r="A183" s="173" t="s">
        <v>40</v>
      </c>
      <c r="B183" s="173" t="s">
        <v>48</v>
      </c>
      <c r="C183" s="174" t="s">
        <v>183</v>
      </c>
      <c r="D183" s="175" t="s">
        <v>184</v>
      </c>
      <c r="E183" s="502">
        <v>166</v>
      </c>
      <c r="F183" s="502">
        <v>149</v>
      </c>
      <c r="G183" s="503">
        <v>171</v>
      </c>
      <c r="H183" s="503">
        <v>163</v>
      </c>
      <c r="I183" s="504">
        <v>132</v>
      </c>
      <c r="J183" s="176"/>
      <c r="K183" s="508">
        <v>781</v>
      </c>
      <c r="L183" s="508">
        <v>156.19999999999999</v>
      </c>
      <c r="M183" s="509">
        <v>-0.20481927710843373</v>
      </c>
    </row>
    <row r="184" spans="1:13" x14ac:dyDescent="0.25">
      <c r="A184" s="173" t="s">
        <v>58</v>
      </c>
      <c r="B184" s="173" t="s">
        <v>60</v>
      </c>
      <c r="C184" s="174" t="s">
        <v>326</v>
      </c>
      <c r="D184" s="175" t="s">
        <v>218</v>
      </c>
      <c r="E184" s="502">
        <v>4</v>
      </c>
      <c r="F184" s="502">
        <v>5</v>
      </c>
      <c r="G184" s="503">
        <v>4</v>
      </c>
      <c r="H184" s="503">
        <v>1</v>
      </c>
      <c r="I184" s="504">
        <v>1</v>
      </c>
      <c r="J184" s="176"/>
      <c r="K184" s="508">
        <v>15</v>
      </c>
      <c r="L184" s="508">
        <v>3</v>
      </c>
      <c r="M184" s="509">
        <v>-0.75</v>
      </c>
    </row>
    <row r="185" spans="1:13" x14ac:dyDescent="0.25">
      <c r="A185" s="173" t="s">
        <v>58</v>
      </c>
      <c r="B185" s="173" t="s">
        <v>60</v>
      </c>
      <c r="C185" s="174" t="s">
        <v>70</v>
      </c>
      <c r="D185" s="175" t="s">
        <v>480</v>
      </c>
      <c r="E185" s="502">
        <v>184</v>
      </c>
      <c r="F185" s="502">
        <v>193</v>
      </c>
      <c r="G185" s="503">
        <v>191</v>
      </c>
      <c r="H185" s="503">
        <v>191</v>
      </c>
      <c r="I185" s="504">
        <v>154</v>
      </c>
      <c r="J185" s="176"/>
      <c r="K185" s="508">
        <v>913</v>
      </c>
      <c r="L185" s="508">
        <v>182.6</v>
      </c>
      <c r="M185" s="509">
        <v>-0.16304347826086957</v>
      </c>
    </row>
    <row r="186" spans="1:13" x14ac:dyDescent="0.25">
      <c r="A186" s="173" t="s">
        <v>58</v>
      </c>
      <c r="B186" s="173" t="s">
        <v>60</v>
      </c>
      <c r="C186" s="174" t="s">
        <v>233</v>
      </c>
      <c r="D186" s="175" t="s">
        <v>234</v>
      </c>
      <c r="E186" s="502">
        <v>42</v>
      </c>
      <c r="F186" s="502">
        <v>48</v>
      </c>
      <c r="G186" s="503">
        <v>40</v>
      </c>
      <c r="H186" s="503">
        <v>53</v>
      </c>
      <c r="I186" s="504">
        <v>54</v>
      </c>
      <c r="J186" s="176"/>
      <c r="K186" s="508">
        <v>237</v>
      </c>
      <c r="L186" s="508">
        <v>47.4</v>
      </c>
      <c r="M186" s="509">
        <v>0.2857142857142857</v>
      </c>
    </row>
    <row r="187" spans="1:13" x14ac:dyDescent="0.25">
      <c r="A187" s="173" t="s">
        <v>40</v>
      </c>
      <c r="B187" s="173" t="s">
        <v>48</v>
      </c>
      <c r="C187" s="174" t="s">
        <v>503</v>
      </c>
      <c r="D187" s="175" t="s">
        <v>504</v>
      </c>
      <c r="E187" s="502">
        <v>9</v>
      </c>
      <c r="F187" s="502">
        <v>5</v>
      </c>
      <c r="G187" s="503">
        <v>2</v>
      </c>
      <c r="H187" s="503"/>
      <c r="I187" s="504"/>
      <c r="J187" s="176"/>
      <c r="K187" s="508">
        <v>16</v>
      </c>
      <c r="L187" s="508">
        <v>3.2</v>
      </c>
      <c r="M187" s="509">
        <v>-1</v>
      </c>
    </row>
    <row r="188" spans="1:13" x14ac:dyDescent="0.25">
      <c r="A188" s="173" t="s">
        <v>40</v>
      </c>
      <c r="B188" s="173" t="s">
        <v>48</v>
      </c>
      <c r="C188" s="174" t="s">
        <v>55</v>
      </c>
      <c r="D188" s="175" t="s">
        <v>501</v>
      </c>
      <c r="E188" s="502">
        <v>48</v>
      </c>
      <c r="F188" s="502">
        <v>59</v>
      </c>
      <c r="G188" s="503">
        <v>65</v>
      </c>
      <c r="H188" s="503">
        <v>71</v>
      </c>
      <c r="I188" s="504">
        <v>66</v>
      </c>
      <c r="J188" s="176"/>
      <c r="K188" s="508">
        <v>309</v>
      </c>
      <c r="L188" s="508">
        <v>61.8</v>
      </c>
      <c r="M188" s="509">
        <v>0.375</v>
      </c>
    </row>
    <row r="189" spans="1:13" x14ac:dyDescent="0.25">
      <c r="A189" s="173" t="s">
        <v>40</v>
      </c>
      <c r="B189" s="173" t="s">
        <v>48</v>
      </c>
      <c r="C189" s="174" t="s">
        <v>197</v>
      </c>
      <c r="D189" s="175" t="s">
        <v>502</v>
      </c>
      <c r="E189" s="502">
        <v>20</v>
      </c>
      <c r="F189" s="502">
        <v>23</v>
      </c>
      <c r="G189" s="503">
        <v>16</v>
      </c>
      <c r="H189" s="503">
        <v>17</v>
      </c>
      <c r="I189" s="504">
        <v>16</v>
      </c>
      <c r="J189" s="176"/>
      <c r="K189" s="508">
        <v>92</v>
      </c>
      <c r="L189" s="508">
        <v>18.399999999999999</v>
      </c>
      <c r="M189" s="509">
        <v>-0.2</v>
      </c>
    </row>
    <row r="190" spans="1:13" x14ac:dyDescent="0.25">
      <c r="A190" s="173" t="s">
        <v>40</v>
      </c>
      <c r="B190" s="173" t="s">
        <v>48</v>
      </c>
      <c r="C190" s="174" t="s">
        <v>190</v>
      </c>
      <c r="D190" s="175" t="s">
        <v>351</v>
      </c>
      <c r="E190" s="502">
        <v>217</v>
      </c>
      <c r="F190" s="502">
        <v>183</v>
      </c>
      <c r="G190" s="503">
        <v>188</v>
      </c>
      <c r="H190" s="503">
        <v>141</v>
      </c>
      <c r="I190" s="504">
        <v>141</v>
      </c>
      <c r="J190" s="176"/>
      <c r="K190" s="508">
        <v>870</v>
      </c>
      <c r="L190" s="508">
        <v>174</v>
      </c>
      <c r="M190" s="509">
        <v>-0.35023041474654376</v>
      </c>
    </row>
    <row r="191" spans="1:13" x14ac:dyDescent="0.25">
      <c r="A191" s="173" t="s">
        <v>40</v>
      </c>
      <c r="B191" s="173" t="s">
        <v>48</v>
      </c>
      <c r="C191" s="174" t="s">
        <v>364</v>
      </c>
      <c r="D191" s="175" t="s">
        <v>193</v>
      </c>
      <c r="E191" s="502">
        <v>1</v>
      </c>
      <c r="F191" s="502">
        <v>1</v>
      </c>
      <c r="G191" s="503">
        <v>1</v>
      </c>
      <c r="H191" s="503">
        <v>2</v>
      </c>
      <c r="I191" s="504">
        <v>2</v>
      </c>
      <c r="J191" s="176"/>
      <c r="K191" s="508">
        <v>7</v>
      </c>
      <c r="L191" s="508">
        <v>1.4</v>
      </c>
      <c r="M191" s="509">
        <v>1</v>
      </c>
    </row>
    <row r="192" spans="1:13" x14ac:dyDescent="0.25">
      <c r="A192" s="173" t="s">
        <v>40</v>
      </c>
      <c r="B192" s="173" t="s">
        <v>48</v>
      </c>
      <c r="C192" s="174" t="s">
        <v>51</v>
      </c>
      <c r="D192" s="175" t="s">
        <v>358</v>
      </c>
      <c r="E192" s="502">
        <v>16</v>
      </c>
      <c r="F192" s="502">
        <v>21</v>
      </c>
      <c r="G192" s="503">
        <v>24</v>
      </c>
      <c r="H192" s="503">
        <v>18</v>
      </c>
      <c r="I192" s="504">
        <v>14</v>
      </c>
      <c r="J192" s="176"/>
      <c r="K192" s="508">
        <v>93</v>
      </c>
      <c r="L192" s="508">
        <v>18.600000000000001</v>
      </c>
      <c r="M192" s="509">
        <v>-0.125</v>
      </c>
    </row>
    <row r="193" spans="1:13" x14ac:dyDescent="0.25">
      <c r="A193" s="173" t="s">
        <v>40</v>
      </c>
      <c r="B193" s="173" t="s">
        <v>48</v>
      </c>
      <c r="C193" s="174" t="s">
        <v>52</v>
      </c>
      <c r="D193" s="175" t="s">
        <v>357</v>
      </c>
      <c r="E193" s="502">
        <v>40</v>
      </c>
      <c r="F193" s="502">
        <v>35</v>
      </c>
      <c r="G193" s="503">
        <v>39</v>
      </c>
      <c r="H193" s="503">
        <v>37</v>
      </c>
      <c r="I193" s="504">
        <v>28</v>
      </c>
      <c r="J193" s="176"/>
      <c r="K193" s="508">
        <v>179</v>
      </c>
      <c r="L193" s="508">
        <v>35.799999999999997</v>
      </c>
      <c r="M193" s="509">
        <v>-0.3</v>
      </c>
    </row>
    <row r="194" spans="1:13" x14ac:dyDescent="0.25">
      <c r="A194" s="173" t="s">
        <v>40</v>
      </c>
      <c r="B194" s="173" t="s">
        <v>48</v>
      </c>
      <c r="C194" s="174" t="s">
        <v>53</v>
      </c>
      <c r="D194" s="175" t="s">
        <v>363</v>
      </c>
      <c r="E194" s="502">
        <v>49</v>
      </c>
      <c r="F194" s="502">
        <v>45</v>
      </c>
      <c r="G194" s="503">
        <v>40</v>
      </c>
      <c r="H194" s="503">
        <v>43</v>
      </c>
      <c r="I194" s="504">
        <v>50</v>
      </c>
      <c r="J194" s="176"/>
      <c r="K194" s="508">
        <v>227</v>
      </c>
      <c r="L194" s="508">
        <v>45.4</v>
      </c>
      <c r="M194" s="509">
        <v>2.0408163265306121E-2</v>
      </c>
    </row>
    <row r="195" spans="1:13" x14ac:dyDescent="0.25">
      <c r="A195" s="173" t="s">
        <v>58</v>
      </c>
      <c r="B195" s="173" t="s">
        <v>60</v>
      </c>
      <c r="C195" s="174" t="s">
        <v>161</v>
      </c>
      <c r="D195" s="175" t="s">
        <v>162</v>
      </c>
      <c r="E195" s="502">
        <v>8</v>
      </c>
      <c r="F195" s="502">
        <v>4</v>
      </c>
      <c r="G195" s="503">
        <v>4</v>
      </c>
      <c r="H195" s="503">
        <v>2</v>
      </c>
      <c r="I195" s="504">
        <v>2</v>
      </c>
      <c r="J195" s="176"/>
      <c r="K195" s="508">
        <v>20</v>
      </c>
      <c r="L195" s="508">
        <v>4</v>
      </c>
      <c r="M195" s="509">
        <v>-0.75</v>
      </c>
    </row>
    <row r="196" spans="1:13" x14ac:dyDescent="0.25">
      <c r="A196" s="173" t="s">
        <v>58</v>
      </c>
      <c r="B196" s="173" t="s">
        <v>60</v>
      </c>
      <c r="C196" s="174" t="s">
        <v>356</v>
      </c>
      <c r="D196" s="175" t="s">
        <v>20</v>
      </c>
      <c r="E196" s="502">
        <v>19</v>
      </c>
      <c r="F196" s="502">
        <v>19</v>
      </c>
      <c r="G196" s="503">
        <v>26</v>
      </c>
      <c r="H196" s="503">
        <v>25</v>
      </c>
      <c r="I196" s="504">
        <v>20</v>
      </c>
      <c r="J196" s="176"/>
      <c r="K196" s="508">
        <v>109</v>
      </c>
      <c r="L196" s="508">
        <v>21.8</v>
      </c>
      <c r="M196" s="509">
        <v>5.2631578947368418E-2</v>
      </c>
    </row>
    <row r="197" spans="1:13" x14ac:dyDescent="0.25">
      <c r="A197" s="173" t="s">
        <v>58</v>
      </c>
      <c r="B197" s="173" t="s">
        <v>60</v>
      </c>
      <c r="C197" s="174" t="s">
        <v>163</v>
      </c>
      <c r="D197" s="175" t="s">
        <v>160</v>
      </c>
      <c r="E197" s="502">
        <v>17</v>
      </c>
      <c r="F197" s="502">
        <v>13</v>
      </c>
      <c r="G197" s="503">
        <v>5</v>
      </c>
      <c r="H197" s="503">
        <v>3</v>
      </c>
      <c r="I197" s="504">
        <v>2</v>
      </c>
      <c r="J197" s="176"/>
      <c r="K197" s="508">
        <v>40</v>
      </c>
      <c r="L197" s="508">
        <v>8</v>
      </c>
      <c r="M197" s="509">
        <v>-0.88235294117647056</v>
      </c>
    </row>
    <row r="198" spans="1:13" x14ac:dyDescent="0.25">
      <c r="A198" s="173" t="s">
        <v>58</v>
      </c>
      <c r="B198" s="173" t="s">
        <v>60</v>
      </c>
      <c r="C198" s="174" t="s">
        <v>159</v>
      </c>
      <c r="D198" s="175" t="s">
        <v>21</v>
      </c>
      <c r="E198" s="502">
        <v>62</v>
      </c>
      <c r="F198" s="502">
        <v>65</v>
      </c>
      <c r="G198" s="503">
        <v>66</v>
      </c>
      <c r="H198" s="503">
        <v>70</v>
      </c>
      <c r="I198" s="504">
        <v>62</v>
      </c>
      <c r="J198" s="176"/>
      <c r="K198" s="508">
        <v>325</v>
      </c>
      <c r="L198" s="508">
        <v>65</v>
      </c>
      <c r="M198" s="509">
        <v>0</v>
      </c>
    </row>
    <row r="199" spans="1:13" x14ac:dyDescent="0.25">
      <c r="A199" s="173" t="s">
        <v>58</v>
      </c>
      <c r="B199" s="173" t="s">
        <v>984</v>
      </c>
      <c r="C199" s="174" t="s">
        <v>386</v>
      </c>
      <c r="D199" s="175" t="s">
        <v>255</v>
      </c>
      <c r="E199" s="502">
        <v>7</v>
      </c>
      <c r="F199" s="502">
        <v>6</v>
      </c>
      <c r="G199" s="503">
        <v>3</v>
      </c>
      <c r="H199" s="503">
        <v>3</v>
      </c>
      <c r="I199" s="504">
        <v>3</v>
      </c>
      <c r="J199" s="176"/>
      <c r="K199" s="508">
        <v>22</v>
      </c>
      <c r="L199" s="508">
        <v>4.4000000000000004</v>
      </c>
      <c r="M199" s="509">
        <v>-0.5714285714285714</v>
      </c>
    </row>
    <row r="200" spans="1:13" x14ac:dyDescent="0.25">
      <c r="A200" s="173" t="s">
        <v>58</v>
      </c>
      <c r="B200" s="173" t="s">
        <v>984</v>
      </c>
      <c r="C200" s="174" t="s">
        <v>77</v>
      </c>
      <c r="D200" s="175" t="s">
        <v>382</v>
      </c>
      <c r="E200" s="502">
        <v>103</v>
      </c>
      <c r="F200" s="502">
        <v>65</v>
      </c>
      <c r="G200" s="503">
        <v>26</v>
      </c>
      <c r="H200" s="503">
        <v>10</v>
      </c>
      <c r="I200" s="504">
        <v>3</v>
      </c>
      <c r="J200" s="176"/>
      <c r="K200" s="508">
        <v>207</v>
      </c>
      <c r="L200" s="508">
        <v>41.4</v>
      </c>
      <c r="M200" s="509">
        <v>-0.970873786407767</v>
      </c>
    </row>
    <row r="201" spans="1:13" x14ac:dyDescent="0.25">
      <c r="A201" s="173" t="s">
        <v>58</v>
      </c>
      <c r="B201" s="173" t="s">
        <v>984</v>
      </c>
      <c r="C201" s="174" t="s">
        <v>76</v>
      </c>
      <c r="D201" s="175" t="s">
        <v>409</v>
      </c>
      <c r="E201" s="502">
        <v>34</v>
      </c>
      <c r="F201" s="502">
        <v>16</v>
      </c>
      <c r="G201" s="503">
        <v>7</v>
      </c>
      <c r="H201" s="503">
        <v>3</v>
      </c>
      <c r="I201" s="504">
        <v>1</v>
      </c>
      <c r="J201" s="176"/>
      <c r="K201" s="508">
        <v>61</v>
      </c>
      <c r="L201" s="508">
        <v>12.2</v>
      </c>
      <c r="M201" s="509">
        <v>-0.97058823529411764</v>
      </c>
    </row>
    <row r="202" spans="1:13" x14ac:dyDescent="0.25">
      <c r="A202" s="173" t="s">
        <v>58</v>
      </c>
      <c r="B202" s="173" t="s">
        <v>984</v>
      </c>
      <c r="C202" s="174" t="s">
        <v>540</v>
      </c>
      <c r="D202" s="175" t="s">
        <v>541</v>
      </c>
      <c r="E202" s="502">
        <v>0</v>
      </c>
      <c r="F202" s="502">
        <v>0</v>
      </c>
      <c r="G202" s="503"/>
      <c r="H202" s="503">
        <v>1</v>
      </c>
      <c r="I202" s="504"/>
      <c r="J202" s="176"/>
      <c r="K202" s="508">
        <v>1</v>
      </c>
      <c r="L202" s="508">
        <v>0.2</v>
      </c>
      <c r="M202" s="509"/>
    </row>
    <row r="203" spans="1:13" x14ac:dyDescent="0.25">
      <c r="A203" s="173" t="s">
        <v>58</v>
      </c>
      <c r="B203" s="173" t="s">
        <v>58</v>
      </c>
      <c r="C203" s="174" t="s">
        <v>201</v>
      </c>
      <c r="D203" s="175" t="s">
        <v>202</v>
      </c>
      <c r="E203" s="502">
        <v>543</v>
      </c>
      <c r="F203" s="502">
        <v>496</v>
      </c>
      <c r="G203" s="503">
        <v>445</v>
      </c>
      <c r="H203" s="503">
        <v>401</v>
      </c>
      <c r="I203" s="504">
        <v>278</v>
      </c>
      <c r="J203" s="176"/>
      <c r="K203" s="508">
        <v>2163</v>
      </c>
      <c r="L203" s="508">
        <v>432.6</v>
      </c>
      <c r="M203" s="509">
        <v>-0.48802946593001839</v>
      </c>
    </row>
    <row r="204" spans="1:13" x14ac:dyDescent="0.25">
      <c r="A204" s="173" t="s">
        <v>58</v>
      </c>
      <c r="B204" s="173" t="s">
        <v>58</v>
      </c>
      <c r="C204" s="174" t="s">
        <v>203</v>
      </c>
      <c r="D204" s="175" t="s">
        <v>204</v>
      </c>
      <c r="E204" s="502">
        <v>103</v>
      </c>
      <c r="F204" s="502">
        <v>96</v>
      </c>
      <c r="G204" s="503">
        <v>127</v>
      </c>
      <c r="H204" s="503">
        <v>146</v>
      </c>
      <c r="I204" s="504">
        <v>142</v>
      </c>
      <c r="J204" s="176"/>
      <c r="K204" s="508">
        <v>614</v>
      </c>
      <c r="L204" s="508">
        <v>122.8</v>
      </c>
      <c r="M204" s="509">
        <v>0.37864077669902912</v>
      </c>
    </row>
    <row r="205" spans="1:13" x14ac:dyDescent="0.25">
      <c r="A205" s="173" t="s">
        <v>58</v>
      </c>
      <c r="B205" s="173" t="s">
        <v>984</v>
      </c>
      <c r="C205" s="174" t="s">
        <v>433</v>
      </c>
      <c r="D205" s="175" t="s">
        <v>432</v>
      </c>
      <c r="E205" s="502">
        <v>0</v>
      </c>
      <c r="F205" s="502">
        <v>1</v>
      </c>
      <c r="G205" s="503"/>
      <c r="H205" s="503"/>
      <c r="I205" s="504"/>
      <c r="J205" s="176"/>
      <c r="K205" s="508">
        <v>1</v>
      </c>
      <c r="L205" s="508">
        <v>0.2</v>
      </c>
      <c r="M205" s="509"/>
    </row>
    <row r="206" spans="1:13" x14ac:dyDescent="0.25">
      <c r="A206" s="173" t="s">
        <v>28</v>
      </c>
      <c r="B206" s="173" t="s">
        <v>29</v>
      </c>
      <c r="C206" s="174" t="s">
        <v>450</v>
      </c>
      <c r="D206" s="175" t="s">
        <v>451</v>
      </c>
      <c r="E206" s="502">
        <v>1</v>
      </c>
      <c r="F206" s="502">
        <v>0</v>
      </c>
      <c r="G206" s="503"/>
      <c r="H206" s="503"/>
      <c r="I206" s="504"/>
      <c r="J206" s="176"/>
      <c r="K206" s="508">
        <v>1</v>
      </c>
      <c r="L206" s="508">
        <v>0.2</v>
      </c>
      <c r="M206" s="509">
        <v>-1</v>
      </c>
    </row>
    <row r="207" spans="1:13" x14ac:dyDescent="0.25">
      <c r="A207" s="173" t="s">
        <v>28</v>
      </c>
      <c r="B207" s="173" t="s">
        <v>29</v>
      </c>
      <c r="C207" s="174" t="s">
        <v>452</v>
      </c>
      <c r="D207" s="175" t="s">
        <v>453</v>
      </c>
      <c r="E207" s="502">
        <v>3</v>
      </c>
      <c r="F207" s="502">
        <v>1</v>
      </c>
      <c r="G207" s="503">
        <v>1</v>
      </c>
      <c r="H207" s="503">
        <v>1</v>
      </c>
      <c r="I207" s="504"/>
      <c r="J207" s="176"/>
      <c r="K207" s="508">
        <v>6</v>
      </c>
      <c r="L207" s="508">
        <v>1.2</v>
      </c>
      <c r="M207" s="509">
        <v>-1</v>
      </c>
    </row>
    <row r="208" spans="1:13" x14ac:dyDescent="0.25">
      <c r="A208" s="173" t="s">
        <v>40</v>
      </c>
      <c r="B208" s="173" t="s">
        <v>48</v>
      </c>
      <c r="C208" s="174" t="s">
        <v>191</v>
      </c>
      <c r="D208" s="175" t="s">
        <v>513</v>
      </c>
      <c r="E208" s="502">
        <v>45</v>
      </c>
      <c r="F208" s="502">
        <v>32</v>
      </c>
      <c r="G208" s="503">
        <v>34</v>
      </c>
      <c r="H208" s="503">
        <v>43</v>
      </c>
      <c r="I208" s="504">
        <v>7</v>
      </c>
      <c r="J208" s="176"/>
      <c r="K208" s="508">
        <v>161</v>
      </c>
      <c r="L208" s="508">
        <v>32.200000000000003</v>
      </c>
      <c r="M208" s="509">
        <v>-0.84444444444444444</v>
      </c>
    </row>
    <row r="209" spans="1:13" x14ac:dyDescent="0.25">
      <c r="A209" s="173" t="s">
        <v>58</v>
      </c>
      <c r="B209" s="173" t="s">
        <v>984</v>
      </c>
      <c r="C209" s="174" t="s">
        <v>523</v>
      </c>
      <c r="D209" s="175" t="s">
        <v>524</v>
      </c>
      <c r="E209" s="502">
        <v>0</v>
      </c>
      <c r="F209" s="502">
        <v>0</v>
      </c>
      <c r="G209" s="503">
        <v>1</v>
      </c>
      <c r="H209" s="503"/>
      <c r="I209" s="504"/>
      <c r="J209" s="176"/>
      <c r="K209" s="508">
        <v>1</v>
      </c>
      <c r="L209" s="508">
        <v>0.2</v>
      </c>
      <c r="M209" s="509"/>
    </row>
    <row r="210" spans="1:13" x14ac:dyDescent="0.25">
      <c r="A210" s="173" t="s">
        <v>58</v>
      </c>
      <c r="B210" s="173" t="s">
        <v>984</v>
      </c>
      <c r="C210" s="177" t="s">
        <v>1026</v>
      </c>
      <c r="D210" s="178" t="s">
        <v>528</v>
      </c>
      <c r="E210" s="502"/>
      <c r="F210" s="502"/>
      <c r="G210" s="503"/>
      <c r="H210" s="503"/>
      <c r="I210" s="505">
        <v>1</v>
      </c>
      <c r="J210" s="179"/>
      <c r="K210" s="508">
        <v>1</v>
      </c>
      <c r="L210" s="508">
        <v>0.2</v>
      </c>
      <c r="M210" s="509"/>
    </row>
    <row r="211" spans="1:13" x14ac:dyDescent="0.25">
      <c r="A211" s="173" t="s">
        <v>93</v>
      </c>
      <c r="B211" s="173" t="s">
        <v>87</v>
      </c>
      <c r="C211" s="174" t="s">
        <v>276</v>
      </c>
      <c r="D211" s="175" t="s">
        <v>277</v>
      </c>
      <c r="E211" s="502">
        <v>145</v>
      </c>
      <c r="F211" s="502">
        <v>137</v>
      </c>
      <c r="G211" s="503">
        <v>133</v>
      </c>
      <c r="H211" s="503">
        <v>136</v>
      </c>
      <c r="I211" s="504">
        <v>139</v>
      </c>
      <c r="J211" s="176"/>
      <c r="K211" s="508">
        <v>690</v>
      </c>
      <c r="L211" s="508">
        <v>138</v>
      </c>
      <c r="M211" s="509">
        <v>-4.1379310344827586E-2</v>
      </c>
    </row>
    <row r="212" spans="1:13" x14ac:dyDescent="0.25">
      <c r="A212" s="173" t="s">
        <v>28</v>
      </c>
      <c r="B212" s="173" t="s">
        <v>29</v>
      </c>
      <c r="C212" s="174" t="s">
        <v>417</v>
      </c>
      <c r="D212" s="175" t="s">
        <v>147</v>
      </c>
      <c r="E212" s="502">
        <v>0</v>
      </c>
      <c r="F212" s="502">
        <v>0</v>
      </c>
      <c r="G212" s="503">
        <v>1</v>
      </c>
      <c r="H212" s="503"/>
      <c r="I212" s="504"/>
      <c r="J212" s="176"/>
      <c r="K212" s="508">
        <v>1</v>
      </c>
      <c r="L212" s="508">
        <v>0.2</v>
      </c>
      <c r="M212" s="509"/>
    </row>
    <row r="213" spans="1:13" x14ac:dyDescent="0.25">
      <c r="A213" s="173" t="s">
        <v>28</v>
      </c>
      <c r="B213" s="173" t="s">
        <v>29</v>
      </c>
      <c r="C213" s="174" t="s">
        <v>34</v>
      </c>
      <c r="D213" s="175" t="s">
        <v>415</v>
      </c>
      <c r="E213" s="502">
        <v>44</v>
      </c>
      <c r="F213" s="502">
        <v>40</v>
      </c>
      <c r="G213" s="503">
        <v>28</v>
      </c>
      <c r="H213" s="503">
        <v>38</v>
      </c>
      <c r="I213" s="504">
        <v>50</v>
      </c>
      <c r="J213" s="176"/>
      <c r="K213" s="508">
        <v>200</v>
      </c>
      <c r="L213" s="508">
        <v>40</v>
      </c>
      <c r="M213" s="509">
        <v>0.13636363636363635</v>
      </c>
    </row>
    <row r="214" spans="1:13" x14ac:dyDescent="0.25">
      <c r="A214" s="173" t="s">
        <v>28</v>
      </c>
      <c r="B214" s="173" t="s">
        <v>29</v>
      </c>
      <c r="C214" s="174" t="s">
        <v>148</v>
      </c>
      <c r="D214" s="175" t="s">
        <v>414</v>
      </c>
      <c r="E214" s="502">
        <v>13</v>
      </c>
      <c r="F214" s="502">
        <v>15</v>
      </c>
      <c r="G214" s="503">
        <v>11</v>
      </c>
      <c r="H214" s="503">
        <v>16</v>
      </c>
      <c r="I214" s="504">
        <v>18</v>
      </c>
      <c r="J214" s="176"/>
      <c r="K214" s="508">
        <v>73</v>
      </c>
      <c r="L214" s="508">
        <v>14.6</v>
      </c>
      <c r="M214" s="509">
        <v>0.38461538461538464</v>
      </c>
    </row>
    <row r="215" spans="1:13" x14ac:dyDescent="0.25">
      <c r="A215" s="173" t="s">
        <v>28</v>
      </c>
      <c r="B215" s="173" t="s">
        <v>29</v>
      </c>
      <c r="C215" s="174" t="s">
        <v>35</v>
      </c>
      <c r="D215" s="175" t="s">
        <v>416</v>
      </c>
      <c r="E215" s="502">
        <v>10</v>
      </c>
      <c r="F215" s="502">
        <v>16</v>
      </c>
      <c r="G215" s="503">
        <v>9</v>
      </c>
      <c r="H215" s="503">
        <v>14</v>
      </c>
      <c r="I215" s="504">
        <v>18</v>
      </c>
      <c r="J215" s="176"/>
      <c r="K215" s="508">
        <v>67</v>
      </c>
      <c r="L215" s="508">
        <v>13.4</v>
      </c>
      <c r="M215" s="509">
        <v>0.8</v>
      </c>
    </row>
    <row r="216" spans="1:13" x14ac:dyDescent="0.25">
      <c r="A216" s="173" t="s">
        <v>28</v>
      </c>
      <c r="B216" s="173" t="s">
        <v>29</v>
      </c>
      <c r="C216" s="174" t="s">
        <v>108</v>
      </c>
      <c r="D216" s="175" t="s">
        <v>109</v>
      </c>
      <c r="E216" s="502">
        <v>87</v>
      </c>
      <c r="F216" s="502">
        <v>52</v>
      </c>
      <c r="G216" s="503">
        <v>35</v>
      </c>
      <c r="H216" s="503">
        <v>18</v>
      </c>
      <c r="I216" s="504">
        <v>18</v>
      </c>
      <c r="J216" s="176"/>
      <c r="K216" s="508">
        <v>210</v>
      </c>
      <c r="L216" s="508">
        <v>42</v>
      </c>
      <c r="M216" s="509">
        <v>-0.7931034482758621</v>
      </c>
    </row>
    <row r="217" spans="1:13" x14ac:dyDescent="0.25">
      <c r="A217" s="173" t="s">
        <v>28</v>
      </c>
      <c r="B217" s="173" t="s">
        <v>29</v>
      </c>
      <c r="C217" s="174" t="s">
        <v>110</v>
      </c>
      <c r="D217" s="175" t="s">
        <v>574</v>
      </c>
      <c r="E217" s="502">
        <v>57</v>
      </c>
      <c r="F217" s="502">
        <v>60</v>
      </c>
      <c r="G217" s="503">
        <v>38</v>
      </c>
      <c r="H217" s="503">
        <v>51</v>
      </c>
      <c r="I217" s="504">
        <v>57</v>
      </c>
      <c r="J217" s="176"/>
      <c r="K217" s="508">
        <v>263</v>
      </c>
      <c r="L217" s="508">
        <v>52.6</v>
      </c>
      <c r="M217" s="509">
        <v>0</v>
      </c>
    </row>
    <row r="218" spans="1:13" x14ac:dyDescent="0.25">
      <c r="A218" s="173" t="s">
        <v>58</v>
      </c>
      <c r="B218" s="173" t="s">
        <v>984</v>
      </c>
      <c r="C218" s="174" t="s">
        <v>253</v>
      </c>
      <c r="D218" s="175" t="s">
        <v>254</v>
      </c>
      <c r="E218" s="502">
        <v>115</v>
      </c>
      <c r="F218" s="502">
        <v>121</v>
      </c>
      <c r="G218" s="503">
        <v>135</v>
      </c>
      <c r="H218" s="503">
        <v>136</v>
      </c>
      <c r="I218" s="504">
        <v>137</v>
      </c>
      <c r="J218" s="176"/>
      <c r="K218" s="508">
        <v>644</v>
      </c>
      <c r="L218" s="508">
        <v>128.80000000000001</v>
      </c>
      <c r="M218" s="509">
        <v>0.19130434782608696</v>
      </c>
    </row>
    <row r="219" spans="1:13" x14ac:dyDescent="0.25">
      <c r="A219" s="173" t="s">
        <v>58</v>
      </c>
      <c r="B219" s="173" t="s">
        <v>60</v>
      </c>
      <c r="C219" s="174" t="s">
        <v>221</v>
      </c>
      <c r="D219" s="175" t="s">
        <v>222</v>
      </c>
      <c r="E219" s="502">
        <v>75</v>
      </c>
      <c r="F219" s="502">
        <v>80</v>
      </c>
      <c r="G219" s="503">
        <v>79</v>
      </c>
      <c r="H219" s="503">
        <v>62</v>
      </c>
      <c r="I219" s="504">
        <v>48</v>
      </c>
      <c r="J219" s="176"/>
      <c r="K219" s="508">
        <v>344</v>
      </c>
      <c r="L219" s="508">
        <v>68.8</v>
      </c>
      <c r="M219" s="509">
        <v>-0.36</v>
      </c>
    </row>
    <row r="220" spans="1:13" x14ac:dyDescent="0.25">
      <c r="A220" s="173" t="s">
        <v>40</v>
      </c>
      <c r="B220" s="173" t="s">
        <v>48</v>
      </c>
      <c r="C220" s="174" t="s">
        <v>188</v>
      </c>
      <c r="D220" s="175" t="s">
        <v>189</v>
      </c>
      <c r="E220" s="502">
        <v>41</v>
      </c>
      <c r="F220" s="502">
        <v>38</v>
      </c>
      <c r="G220" s="503">
        <v>22</v>
      </c>
      <c r="H220" s="503">
        <v>27</v>
      </c>
      <c r="I220" s="504">
        <v>22</v>
      </c>
      <c r="J220" s="176"/>
      <c r="K220" s="508">
        <v>150</v>
      </c>
      <c r="L220" s="508">
        <v>30</v>
      </c>
      <c r="M220" s="509">
        <v>-0.46341463414634149</v>
      </c>
    </row>
    <row r="221" spans="1:13" x14ac:dyDescent="0.25">
      <c r="A221" s="173" t="s">
        <v>28</v>
      </c>
      <c r="B221" s="173" t="s">
        <v>29</v>
      </c>
      <c r="C221" s="174" t="s">
        <v>37</v>
      </c>
      <c r="D221" s="175" t="s">
        <v>447</v>
      </c>
      <c r="E221" s="502">
        <v>18</v>
      </c>
      <c r="F221" s="502">
        <v>17</v>
      </c>
      <c r="G221" s="503">
        <v>21</v>
      </c>
      <c r="H221" s="503">
        <v>26</v>
      </c>
      <c r="I221" s="504">
        <v>27</v>
      </c>
      <c r="J221" s="176"/>
      <c r="K221" s="508">
        <v>109</v>
      </c>
      <c r="L221" s="508">
        <v>21.8</v>
      </c>
      <c r="M221" s="509">
        <v>0.5</v>
      </c>
    </row>
    <row r="222" spans="1:13" x14ac:dyDescent="0.25">
      <c r="A222" s="173" t="s">
        <v>58</v>
      </c>
      <c r="B222" s="173" t="s">
        <v>984</v>
      </c>
      <c r="C222" s="174" t="s">
        <v>492</v>
      </c>
      <c r="D222" s="175" t="s">
        <v>250</v>
      </c>
      <c r="E222" s="502">
        <v>1</v>
      </c>
      <c r="F222" s="502">
        <v>2</v>
      </c>
      <c r="G222" s="503">
        <v>1</v>
      </c>
      <c r="H222" s="503">
        <v>1</v>
      </c>
      <c r="I222" s="504">
        <v>2</v>
      </c>
      <c r="J222" s="176"/>
      <c r="K222" s="508">
        <v>7</v>
      </c>
      <c r="L222" s="508">
        <v>1.4</v>
      </c>
      <c r="M222" s="509">
        <v>1</v>
      </c>
    </row>
    <row r="223" spans="1:13" x14ac:dyDescent="0.25">
      <c r="A223" s="173" t="s">
        <v>58</v>
      </c>
      <c r="B223" s="173" t="s">
        <v>984</v>
      </c>
      <c r="C223" s="174" t="s">
        <v>81</v>
      </c>
      <c r="D223" s="175" t="s">
        <v>457</v>
      </c>
      <c r="E223" s="502">
        <v>88</v>
      </c>
      <c r="F223" s="502">
        <v>79</v>
      </c>
      <c r="G223" s="503">
        <v>80</v>
      </c>
      <c r="H223" s="503">
        <v>68</v>
      </c>
      <c r="I223" s="504">
        <v>41</v>
      </c>
      <c r="J223" s="176"/>
      <c r="K223" s="508">
        <v>356</v>
      </c>
      <c r="L223" s="508">
        <v>71.2</v>
      </c>
      <c r="M223" s="509">
        <v>-0.53409090909090906</v>
      </c>
    </row>
    <row r="224" spans="1:13" x14ac:dyDescent="0.25">
      <c r="A224" s="173" t="s">
        <v>58</v>
      </c>
      <c r="B224" s="173" t="s">
        <v>984</v>
      </c>
      <c r="C224" s="174" t="s">
        <v>82</v>
      </c>
      <c r="D224" s="175" t="s">
        <v>529</v>
      </c>
      <c r="E224" s="502">
        <v>76</v>
      </c>
      <c r="F224" s="502">
        <v>73</v>
      </c>
      <c r="G224" s="503">
        <v>76</v>
      </c>
      <c r="H224" s="503">
        <v>72</v>
      </c>
      <c r="I224" s="504">
        <v>60</v>
      </c>
      <c r="J224" s="176"/>
      <c r="K224" s="508">
        <v>357</v>
      </c>
      <c r="L224" s="508">
        <v>71.400000000000006</v>
      </c>
      <c r="M224" s="509">
        <v>-0.21052631578947367</v>
      </c>
    </row>
    <row r="225" spans="1:13" x14ac:dyDescent="0.25">
      <c r="A225" s="173" t="s">
        <v>58</v>
      </c>
      <c r="B225" s="173" t="s">
        <v>984</v>
      </c>
      <c r="C225" s="174" t="s">
        <v>83</v>
      </c>
      <c r="D225" s="175" t="s">
        <v>537</v>
      </c>
      <c r="E225" s="502">
        <v>8</v>
      </c>
      <c r="F225" s="502">
        <v>6</v>
      </c>
      <c r="G225" s="503">
        <v>2</v>
      </c>
      <c r="H225" s="503">
        <v>2</v>
      </c>
      <c r="I225" s="504">
        <v>1</v>
      </c>
      <c r="J225" s="176"/>
      <c r="K225" s="508">
        <v>19</v>
      </c>
      <c r="L225" s="508">
        <v>3.8</v>
      </c>
      <c r="M225" s="509">
        <v>-0.875</v>
      </c>
    </row>
    <row r="226" spans="1:13" x14ac:dyDescent="0.25">
      <c r="A226" s="173" t="s">
        <v>28</v>
      </c>
      <c r="B226" s="173" t="s">
        <v>29</v>
      </c>
      <c r="C226" s="174" t="s">
        <v>490</v>
      </c>
      <c r="D226" s="175" t="s">
        <v>491</v>
      </c>
      <c r="E226" s="502">
        <v>1</v>
      </c>
      <c r="F226" s="502">
        <v>0</v>
      </c>
      <c r="G226" s="503">
        <v>1</v>
      </c>
      <c r="H226" s="503">
        <v>1</v>
      </c>
      <c r="I226" s="504"/>
      <c r="J226" s="176"/>
      <c r="K226" s="508">
        <v>3</v>
      </c>
      <c r="L226" s="508">
        <v>0.6</v>
      </c>
      <c r="M226" s="509">
        <v>-1</v>
      </c>
    </row>
    <row r="227" spans="1:13" x14ac:dyDescent="0.25">
      <c r="A227" s="173" t="s">
        <v>28</v>
      </c>
      <c r="B227" s="173" t="s">
        <v>29</v>
      </c>
      <c r="C227" s="174" t="s">
        <v>38</v>
      </c>
      <c r="D227" s="175" t="s">
        <v>489</v>
      </c>
      <c r="E227" s="502">
        <v>71</v>
      </c>
      <c r="F227" s="502">
        <v>72</v>
      </c>
      <c r="G227" s="503">
        <v>79</v>
      </c>
      <c r="H227" s="503">
        <v>88</v>
      </c>
      <c r="I227" s="504">
        <v>80</v>
      </c>
      <c r="J227" s="176"/>
      <c r="K227" s="508">
        <v>390</v>
      </c>
      <c r="L227" s="508">
        <v>78</v>
      </c>
      <c r="M227" s="509">
        <v>0.12676056338028169</v>
      </c>
    </row>
    <row r="228" spans="1:13" x14ac:dyDescent="0.25">
      <c r="A228" s="173" t="s">
        <v>28</v>
      </c>
      <c r="B228" s="173" t="s">
        <v>29</v>
      </c>
      <c r="C228" s="174" t="s">
        <v>121</v>
      </c>
      <c r="D228" s="175" t="s">
        <v>593</v>
      </c>
      <c r="E228" s="502">
        <v>28</v>
      </c>
      <c r="F228" s="502">
        <v>30</v>
      </c>
      <c r="G228" s="503">
        <v>18</v>
      </c>
      <c r="H228" s="503">
        <v>19</v>
      </c>
      <c r="I228" s="504">
        <v>14</v>
      </c>
      <c r="J228" s="176"/>
      <c r="K228" s="508">
        <v>109</v>
      </c>
      <c r="L228" s="508">
        <v>21.8</v>
      </c>
      <c r="M228" s="509">
        <v>-0.5</v>
      </c>
    </row>
    <row r="229" spans="1:13" x14ac:dyDescent="0.25">
      <c r="A229" s="173" t="s">
        <v>58</v>
      </c>
      <c r="B229" s="173" t="s">
        <v>60</v>
      </c>
      <c r="C229" s="174" t="s">
        <v>80</v>
      </c>
      <c r="D229" s="175" t="s">
        <v>611</v>
      </c>
      <c r="E229" s="502">
        <v>2</v>
      </c>
      <c r="F229" s="502">
        <v>0</v>
      </c>
      <c r="G229" s="503"/>
      <c r="H229" s="503"/>
      <c r="I229" s="504"/>
      <c r="J229" s="176"/>
      <c r="K229" s="508">
        <v>2</v>
      </c>
      <c r="L229" s="508">
        <v>0.4</v>
      </c>
      <c r="M229" s="509">
        <v>-1</v>
      </c>
    </row>
    <row r="230" spans="1:13" x14ac:dyDescent="0.25">
      <c r="A230" s="173" t="s">
        <v>58</v>
      </c>
      <c r="B230" s="173" t="s">
        <v>60</v>
      </c>
      <c r="C230" s="174" t="s">
        <v>78</v>
      </c>
      <c r="D230" s="175" t="s">
        <v>609</v>
      </c>
      <c r="E230" s="502">
        <v>5</v>
      </c>
      <c r="F230" s="502">
        <v>3</v>
      </c>
      <c r="G230" s="503">
        <v>1</v>
      </c>
      <c r="H230" s="503"/>
      <c r="I230" s="504"/>
      <c r="J230" s="176"/>
      <c r="K230" s="508">
        <v>9</v>
      </c>
      <c r="L230" s="508">
        <v>1.8</v>
      </c>
      <c r="M230" s="509">
        <v>-1</v>
      </c>
    </row>
    <row r="231" spans="1:13" x14ac:dyDescent="0.25">
      <c r="A231" s="173" t="s">
        <v>58</v>
      </c>
      <c r="B231" s="173" t="s">
        <v>60</v>
      </c>
      <c r="C231" s="174" t="s">
        <v>79</v>
      </c>
      <c r="D231" s="175" t="s">
        <v>610</v>
      </c>
      <c r="E231" s="502">
        <v>3</v>
      </c>
      <c r="F231" s="502">
        <v>2</v>
      </c>
      <c r="G231" s="503">
        <v>1</v>
      </c>
      <c r="H231" s="503"/>
      <c r="I231" s="504"/>
      <c r="J231" s="176"/>
      <c r="K231" s="508">
        <v>6</v>
      </c>
      <c r="L231" s="508">
        <v>1.2</v>
      </c>
      <c r="M231" s="509">
        <v>-1</v>
      </c>
    </row>
    <row r="232" spans="1:13" x14ac:dyDescent="0.25">
      <c r="A232" s="173" t="s">
        <v>93</v>
      </c>
      <c r="B232" s="173" t="s">
        <v>985</v>
      </c>
      <c r="C232" s="174" t="s">
        <v>297</v>
      </c>
      <c r="D232" s="175" t="s">
        <v>545</v>
      </c>
      <c r="E232" s="502">
        <v>68</v>
      </c>
      <c r="F232" s="502">
        <v>81</v>
      </c>
      <c r="G232" s="503">
        <v>131</v>
      </c>
      <c r="H232" s="503">
        <v>33</v>
      </c>
      <c r="I232" s="504">
        <v>8</v>
      </c>
      <c r="J232" s="176"/>
      <c r="K232" s="508">
        <v>321</v>
      </c>
      <c r="L232" s="508">
        <v>64.2</v>
      </c>
      <c r="M232" s="509">
        <v>-0.88235294117647056</v>
      </c>
    </row>
    <row r="233" spans="1:13" x14ac:dyDescent="0.25">
      <c r="A233" s="173" t="s">
        <v>93</v>
      </c>
      <c r="B233" s="173" t="s">
        <v>985</v>
      </c>
      <c r="C233" s="174" t="s">
        <v>98</v>
      </c>
      <c r="D233" s="175" t="s">
        <v>543</v>
      </c>
      <c r="E233" s="502">
        <v>7</v>
      </c>
      <c r="F233" s="502">
        <v>2</v>
      </c>
      <c r="G233" s="503">
        <v>2</v>
      </c>
      <c r="H233" s="503"/>
      <c r="I233" s="504"/>
      <c r="J233" s="176"/>
      <c r="K233" s="508">
        <v>11</v>
      </c>
      <c r="L233" s="508">
        <v>2.2000000000000002</v>
      </c>
      <c r="M233" s="509">
        <v>-1</v>
      </c>
    </row>
    <row r="234" spans="1:13" x14ac:dyDescent="0.25">
      <c r="A234" s="173" t="s">
        <v>93</v>
      </c>
      <c r="B234" s="173" t="s">
        <v>985</v>
      </c>
      <c r="C234" s="174" t="s">
        <v>97</v>
      </c>
      <c r="D234" s="175" t="s">
        <v>546</v>
      </c>
      <c r="E234" s="502">
        <v>3</v>
      </c>
      <c r="F234" s="502">
        <v>3</v>
      </c>
      <c r="G234" s="503">
        <v>4</v>
      </c>
      <c r="H234" s="503">
        <v>2</v>
      </c>
      <c r="I234" s="504"/>
      <c r="J234" s="176"/>
      <c r="K234" s="508">
        <v>12</v>
      </c>
      <c r="L234" s="508">
        <v>2.4</v>
      </c>
      <c r="M234" s="509">
        <v>-1</v>
      </c>
    </row>
    <row r="235" spans="1:13" x14ac:dyDescent="0.25">
      <c r="A235" s="173" t="s">
        <v>93</v>
      </c>
      <c r="B235" s="173" t="s">
        <v>985</v>
      </c>
      <c r="C235" s="174" t="s">
        <v>96</v>
      </c>
      <c r="D235" s="175" t="s">
        <v>544</v>
      </c>
      <c r="E235" s="502">
        <v>14</v>
      </c>
      <c r="F235" s="502">
        <v>7</v>
      </c>
      <c r="G235" s="503">
        <v>2</v>
      </c>
      <c r="H235" s="503"/>
      <c r="I235" s="504"/>
      <c r="J235" s="176"/>
      <c r="K235" s="508">
        <v>23</v>
      </c>
      <c r="L235" s="508">
        <v>4.5999999999999996</v>
      </c>
      <c r="M235" s="509">
        <v>-1</v>
      </c>
    </row>
    <row r="236" spans="1:13" x14ac:dyDescent="0.25">
      <c r="A236" s="173" t="s">
        <v>93</v>
      </c>
      <c r="B236" s="173" t="s">
        <v>985</v>
      </c>
      <c r="C236" s="174" t="s">
        <v>856</v>
      </c>
      <c r="D236" s="175" t="s">
        <v>886</v>
      </c>
      <c r="E236" s="502"/>
      <c r="F236" s="502"/>
      <c r="G236" s="503"/>
      <c r="H236" s="503">
        <v>159</v>
      </c>
      <c r="I236" s="504">
        <v>219</v>
      </c>
      <c r="J236" s="176"/>
      <c r="K236" s="508">
        <v>378</v>
      </c>
      <c r="L236" s="508">
        <v>75.599999999999994</v>
      </c>
      <c r="M236" s="509"/>
    </row>
    <row r="237" spans="1:13" x14ac:dyDescent="0.25">
      <c r="A237" s="173" t="s">
        <v>93</v>
      </c>
      <c r="B237" s="173" t="s">
        <v>985</v>
      </c>
      <c r="C237" s="174" t="s">
        <v>94</v>
      </c>
      <c r="D237" s="175" t="s">
        <v>402</v>
      </c>
      <c r="E237" s="502">
        <v>618</v>
      </c>
      <c r="F237" s="502">
        <v>649</v>
      </c>
      <c r="G237" s="503">
        <v>689</v>
      </c>
      <c r="H237" s="503">
        <v>727</v>
      </c>
      <c r="I237" s="504">
        <v>690</v>
      </c>
      <c r="J237" s="176"/>
      <c r="K237" s="508">
        <v>3373</v>
      </c>
      <c r="L237" s="508">
        <v>674.6</v>
      </c>
      <c r="M237" s="509">
        <v>0.11650485436893204</v>
      </c>
    </row>
    <row r="238" spans="1:13" x14ac:dyDescent="0.25">
      <c r="A238" s="173" t="s">
        <v>58</v>
      </c>
      <c r="B238" s="173" t="s">
        <v>60</v>
      </c>
      <c r="C238" s="174" t="s">
        <v>235</v>
      </c>
      <c r="D238" s="175" t="s">
        <v>236</v>
      </c>
      <c r="E238" s="502">
        <v>46</v>
      </c>
      <c r="F238" s="502">
        <v>39</v>
      </c>
      <c r="G238" s="503">
        <v>54</v>
      </c>
      <c r="H238" s="503">
        <v>67</v>
      </c>
      <c r="I238" s="504">
        <v>47</v>
      </c>
      <c r="J238" s="176"/>
      <c r="K238" s="508">
        <v>253</v>
      </c>
      <c r="L238" s="508">
        <v>50.6</v>
      </c>
      <c r="M238" s="509">
        <v>2.1739130434782608E-2</v>
      </c>
    </row>
    <row r="239" spans="1:13" x14ac:dyDescent="0.25">
      <c r="A239" s="173" t="s">
        <v>58</v>
      </c>
      <c r="B239" s="173" t="s">
        <v>60</v>
      </c>
      <c r="C239" s="174" t="s">
        <v>246</v>
      </c>
      <c r="D239" s="175" t="s">
        <v>22</v>
      </c>
      <c r="E239" s="502">
        <v>92</v>
      </c>
      <c r="F239" s="502">
        <v>111</v>
      </c>
      <c r="G239" s="503">
        <v>115</v>
      </c>
      <c r="H239" s="503">
        <v>118</v>
      </c>
      <c r="I239" s="504">
        <v>121</v>
      </c>
      <c r="J239" s="176"/>
      <c r="K239" s="508">
        <v>557</v>
      </c>
      <c r="L239" s="508">
        <v>111.4</v>
      </c>
      <c r="M239" s="509">
        <v>0.31521739130434784</v>
      </c>
    </row>
    <row r="240" spans="1:13" x14ac:dyDescent="0.25">
      <c r="A240" s="173" t="s">
        <v>58</v>
      </c>
      <c r="B240" s="173" t="s">
        <v>60</v>
      </c>
      <c r="C240" s="174" t="s">
        <v>487</v>
      </c>
      <c r="D240" s="175" t="s">
        <v>488</v>
      </c>
      <c r="E240" s="502">
        <v>7</v>
      </c>
      <c r="F240" s="502">
        <v>2</v>
      </c>
      <c r="G240" s="503">
        <v>1</v>
      </c>
      <c r="H240" s="503">
        <v>1</v>
      </c>
      <c r="I240" s="504"/>
      <c r="J240" s="176"/>
      <c r="K240" s="508">
        <v>11</v>
      </c>
      <c r="L240" s="508">
        <v>2.2000000000000002</v>
      </c>
      <c r="M240" s="509">
        <v>-1</v>
      </c>
    </row>
    <row r="241" spans="1:13" x14ac:dyDescent="0.25">
      <c r="A241" s="173" t="s">
        <v>58</v>
      </c>
      <c r="B241" s="173" t="s">
        <v>60</v>
      </c>
      <c r="C241" s="174" t="s">
        <v>251</v>
      </c>
      <c r="D241" s="175" t="s">
        <v>252</v>
      </c>
      <c r="E241" s="502">
        <v>176</v>
      </c>
      <c r="F241" s="502">
        <v>203</v>
      </c>
      <c r="G241" s="503">
        <v>198</v>
      </c>
      <c r="H241" s="503">
        <v>174</v>
      </c>
      <c r="I241" s="504">
        <v>152</v>
      </c>
      <c r="J241" s="176"/>
      <c r="K241" s="508">
        <v>903</v>
      </c>
      <c r="L241" s="508">
        <v>180.6</v>
      </c>
      <c r="M241" s="509">
        <v>-0.13636363636363635</v>
      </c>
    </row>
    <row r="242" spans="1:13" x14ac:dyDescent="0.25">
      <c r="A242" s="181" t="s">
        <v>40</v>
      </c>
      <c r="B242" s="181" t="s">
        <v>48</v>
      </c>
      <c r="C242" s="177" t="s">
        <v>934</v>
      </c>
      <c r="D242" s="178" t="s">
        <v>1027</v>
      </c>
      <c r="E242" s="502"/>
      <c r="F242" s="502"/>
      <c r="G242" s="503"/>
      <c r="H242" s="503"/>
      <c r="I242" s="505">
        <v>41</v>
      </c>
      <c r="J242" s="179"/>
      <c r="K242" s="508">
        <v>41</v>
      </c>
      <c r="L242" s="508">
        <v>8.1999999999999993</v>
      </c>
      <c r="M242" s="509"/>
    </row>
    <row r="243" spans="1:13" x14ac:dyDescent="0.25">
      <c r="A243" s="173" t="s">
        <v>28</v>
      </c>
      <c r="B243" s="173" t="s">
        <v>29</v>
      </c>
      <c r="C243" s="174" t="s">
        <v>105</v>
      </c>
      <c r="D243" s="175" t="s">
        <v>106</v>
      </c>
      <c r="E243" s="502">
        <v>545</v>
      </c>
      <c r="F243" s="502">
        <v>585</v>
      </c>
      <c r="G243" s="503">
        <v>617</v>
      </c>
      <c r="H243" s="503">
        <v>585</v>
      </c>
      <c r="I243" s="504">
        <v>530</v>
      </c>
      <c r="J243" s="176"/>
      <c r="K243" s="508">
        <v>2862</v>
      </c>
      <c r="L243" s="508">
        <v>572.4</v>
      </c>
      <c r="M243" s="509">
        <v>-2.7522935779816515E-2</v>
      </c>
    </row>
    <row r="244" spans="1:13" x14ac:dyDescent="0.25">
      <c r="A244" s="173" t="s">
        <v>93</v>
      </c>
      <c r="B244" s="173" t="s">
        <v>985</v>
      </c>
      <c r="C244" s="174" t="s">
        <v>439</v>
      </c>
      <c r="D244" s="175" t="s">
        <v>440</v>
      </c>
      <c r="E244" s="502">
        <v>0</v>
      </c>
      <c r="F244" s="502">
        <v>2</v>
      </c>
      <c r="G244" s="503"/>
      <c r="H244" s="503"/>
      <c r="I244" s="504"/>
      <c r="J244" s="176"/>
      <c r="K244" s="508">
        <v>2</v>
      </c>
      <c r="L244" s="508">
        <v>0.4</v>
      </c>
      <c r="M244" s="509"/>
    </row>
    <row r="245" spans="1:13" x14ac:dyDescent="0.25">
      <c r="A245" s="173" t="s">
        <v>93</v>
      </c>
      <c r="B245" s="173" t="s">
        <v>985</v>
      </c>
      <c r="C245" s="174" t="s">
        <v>287</v>
      </c>
      <c r="D245" s="175" t="s">
        <v>288</v>
      </c>
      <c r="E245" s="502">
        <v>230</v>
      </c>
      <c r="F245" s="502">
        <v>225</v>
      </c>
      <c r="G245" s="503">
        <v>164</v>
      </c>
      <c r="H245" s="503">
        <v>143</v>
      </c>
      <c r="I245" s="504">
        <v>112</v>
      </c>
      <c r="J245" s="176"/>
      <c r="K245" s="508">
        <v>874</v>
      </c>
      <c r="L245" s="508">
        <v>174.8</v>
      </c>
      <c r="M245" s="509">
        <v>-0.5130434782608696</v>
      </c>
    </row>
    <row r="246" spans="1:13" x14ac:dyDescent="0.25">
      <c r="A246" s="173" t="s">
        <v>93</v>
      </c>
      <c r="B246" s="173" t="s">
        <v>985</v>
      </c>
      <c r="C246" s="174" t="s">
        <v>307</v>
      </c>
      <c r="D246" s="175" t="s">
        <v>308</v>
      </c>
      <c r="E246" s="502">
        <v>17</v>
      </c>
      <c r="F246" s="502">
        <v>21</v>
      </c>
      <c r="G246" s="503">
        <v>11</v>
      </c>
      <c r="H246" s="503">
        <v>12</v>
      </c>
      <c r="I246" s="504">
        <v>13</v>
      </c>
      <c r="J246" s="176"/>
      <c r="K246" s="508">
        <v>74</v>
      </c>
      <c r="L246" s="508">
        <v>14.8</v>
      </c>
      <c r="M246" s="509">
        <v>-0.23529411764705882</v>
      </c>
    </row>
    <row r="247" spans="1:13" x14ac:dyDescent="0.25">
      <c r="A247" s="173" t="s">
        <v>93</v>
      </c>
      <c r="B247" s="173" t="s">
        <v>985</v>
      </c>
      <c r="C247" s="174" t="s">
        <v>289</v>
      </c>
      <c r="D247" s="175" t="s">
        <v>290</v>
      </c>
      <c r="E247" s="502">
        <v>369</v>
      </c>
      <c r="F247" s="502">
        <v>341</v>
      </c>
      <c r="G247" s="503">
        <v>305</v>
      </c>
      <c r="H247" s="503">
        <v>319</v>
      </c>
      <c r="I247" s="504">
        <v>295</v>
      </c>
      <c r="J247" s="176"/>
      <c r="K247" s="508">
        <v>1629</v>
      </c>
      <c r="L247" s="508">
        <v>325.8</v>
      </c>
      <c r="M247" s="509">
        <v>-0.20054200542005421</v>
      </c>
    </row>
    <row r="248" spans="1:13" x14ac:dyDescent="0.25">
      <c r="A248" s="173" t="s">
        <v>93</v>
      </c>
      <c r="B248" s="173" t="s">
        <v>985</v>
      </c>
      <c r="C248" s="174" t="s">
        <v>309</v>
      </c>
      <c r="D248" s="175" t="s">
        <v>310</v>
      </c>
      <c r="E248" s="502">
        <v>6</v>
      </c>
      <c r="F248" s="502">
        <v>11</v>
      </c>
      <c r="G248" s="503">
        <v>9</v>
      </c>
      <c r="H248" s="503">
        <v>3</v>
      </c>
      <c r="I248" s="504">
        <v>2</v>
      </c>
      <c r="J248" s="176"/>
      <c r="K248" s="508">
        <v>31</v>
      </c>
      <c r="L248" s="508">
        <v>6.2</v>
      </c>
      <c r="M248" s="509">
        <v>-0.66666666666666663</v>
      </c>
    </row>
    <row r="249" spans="1:13" x14ac:dyDescent="0.25">
      <c r="A249" s="173" t="s">
        <v>93</v>
      </c>
      <c r="B249" s="173" t="s">
        <v>985</v>
      </c>
      <c r="C249" s="174" t="s">
        <v>298</v>
      </c>
      <c r="D249" s="175" t="s">
        <v>299</v>
      </c>
      <c r="E249" s="502">
        <v>117</v>
      </c>
      <c r="F249" s="502">
        <v>101</v>
      </c>
      <c r="G249" s="503">
        <v>73</v>
      </c>
      <c r="H249" s="503">
        <v>62</v>
      </c>
      <c r="I249" s="504">
        <v>48</v>
      </c>
      <c r="J249" s="176"/>
      <c r="K249" s="508">
        <v>401</v>
      </c>
      <c r="L249" s="508">
        <v>80.2</v>
      </c>
      <c r="M249" s="509">
        <v>-0.58974358974358976</v>
      </c>
    </row>
    <row r="250" spans="1:13" x14ac:dyDescent="0.25">
      <c r="A250" s="173" t="s">
        <v>93</v>
      </c>
      <c r="B250" s="173" t="s">
        <v>985</v>
      </c>
      <c r="C250" s="174" t="s">
        <v>291</v>
      </c>
      <c r="D250" s="175" t="s">
        <v>292</v>
      </c>
      <c r="E250" s="502">
        <v>219</v>
      </c>
      <c r="F250" s="502">
        <v>183</v>
      </c>
      <c r="G250" s="503">
        <v>159</v>
      </c>
      <c r="H250" s="503">
        <v>153</v>
      </c>
      <c r="I250" s="504">
        <v>127</v>
      </c>
      <c r="J250" s="176"/>
      <c r="K250" s="508">
        <v>841</v>
      </c>
      <c r="L250" s="508">
        <v>168.2</v>
      </c>
      <c r="M250" s="509">
        <v>-0.42009132420091322</v>
      </c>
    </row>
    <row r="251" spans="1:13" x14ac:dyDescent="0.25">
      <c r="A251" s="173" t="s">
        <v>93</v>
      </c>
      <c r="B251" s="173" t="s">
        <v>985</v>
      </c>
      <c r="C251" s="174" t="s">
        <v>295</v>
      </c>
      <c r="D251" s="175" t="s">
        <v>296</v>
      </c>
      <c r="E251" s="502">
        <v>151</v>
      </c>
      <c r="F251" s="502">
        <v>147</v>
      </c>
      <c r="G251" s="503">
        <v>116</v>
      </c>
      <c r="H251" s="503">
        <v>117</v>
      </c>
      <c r="I251" s="504">
        <v>109</v>
      </c>
      <c r="J251" s="176"/>
      <c r="K251" s="508">
        <v>640</v>
      </c>
      <c r="L251" s="508">
        <v>128</v>
      </c>
      <c r="M251" s="509">
        <v>-0.27814569536423839</v>
      </c>
    </row>
    <row r="252" spans="1:13" x14ac:dyDescent="0.25">
      <c r="A252" s="173" t="s">
        <v>93</v>
      </c>
      <c r="B252" s="173" t="s">
        <v>985</v>
      </c>
      <c r="C252" s="174" t="s">
        <v>301</v>
      </c>
      <c r="D252" s="175" t="s">
        <v>302</v>
      </c>
      <c r="E252" s="502">
        <v>246</v>
      </c>
      <c r="F252" s="502">
        <v>201</v>
      </c>
      <c r="G252" s="503">
        <v>176</v>
      </c>
      <c r="H252" s="503">
        <v>162</v>
      </c>
      <c r="I252" s="504">
        <v>139</v>
      </c>
      <c r="J252" s="176"/>
      <c r="K252" s="508">
        <v>924</v>
      </c>
      <c r="L252" s="508">
        <v>184.8</v>
      </c>
      <c r="M252" s="509">
        <v>-0.43495934959349591</v>
      </c>
    </row>
    <row r="253" spans="1:13" x14ac:dyDescent="0.25">
      <c r="A253" s="173" t="s">
        <v>93</v>
      </c>
      <c r="B253" s="173" t="s">
        <v>985</v>
      </c>
      <c r="C253" s="174" t="s">
        <v>293</v>
      </c>
      <c r="D253" s="175" t="s">
        <v>294</v>
      </c>
      <c r="E253" s="502">
        <v>219</v>
      </c>
      <c r="F253" s="502">
        <v>206</v>
      </c>
      <c r="G253" s="503">
        <v>240</v>
      </c>
      <c r="H253" s="503">
        <v>292</v>
      </c>
      <c r="I253" s="504">
        <v>265</v>
      </c>
      <c r="J253" s="176"/>
      <c r="K253" s="508">
        <v>1222</v>
      </c>
      <c r="L253" s="508">
        <v>244.4</v>
      </c>
      <c r="M253" s="509">
        <v>0.21004566210045661</v>
      </c>
    </row>
    <row r="254" spans="1:13" x14ac:dyDescent="0.25">
      <c r="A254" s="173" t="s">
        <v>93</v>
      </c>
      <c r="B254" s="173" t="s">
        <v>985</v>
      </c>
      <c r="C254" s="174" t="s">
        <v>95</v>
      </c>
      <c r="D254" s="175" t="s">
        <v>300</v>
      </c>
      <c r="E254" s="502">
        <v>118</v>
      </c>
      <c r="F254" s="502">
        <v>99</v>
      </c>
      <c r="G254" s="503">
        <v>78</v>
      </c>
      <c r="H254" s="503">
        <v>68</v>
      </c>
      <c r="I254" s="504">
        <v>54</v>
      </c>
      <c r="J254" s="176"/>
      <c r="K254" s="508">
        <v>417</v>
      </c>
      <c r="L254" s="508">
        <v>83.4</v>
      </c>
      <c r="M254" s="509">
        <v>-0.5423728813559322</v>
      </c>
    </row>
    <row r="255" spans="1:13" x14ac:dyDescent="0.25">
      <c r="A255" s="173" t="s">
        <v>1013</v>
      </c>
      <c r="B255" s="173" t="s">
        <v>87</v>
      </c>
      <c r="C255" s="174" t="s">
        <v>90</v>
      </c>
      <c r="D255" s="175" t="s">
        <v>271</v>
      </c>
      <c r="E255" s="502">
        <v>813</v>
      </c>
      <c r="F255" s="502">
        <v>479</v>
      </c>
      <c r="G255" s="503">
        <v>230</v>
      </c>
      <c r="H255" s="503">
        <v>125</v>
      </c>
      <c r="I255" s="504">
        <v>59</v>
      </c>
      <c r="J255" s="176"/>
      <c r="K255" s="508">
        <v>1706</v>
      </c>
      <c r="L255" s="508">
        <v>341.2</v>
      </c>
      <c r="M255" s="509">
        <v>-0.92742927429274291</v>
      </c>
    </row>
    <row r="256" spans="1:13" x14ac:dyDescent="0.25">
      <c r="A256" s="173" t="s">
        <v>93</v>
      </c>
      <c r="B256" s="173" t="s">
        <v>642</v>
      </c>
      <c r="C256" s="174" t="s">
        <v>91</v>
      </c>
      <c r="D256" s="175" t="s">
        <v>272</v>
      </c>
      <c r="E256" s="502">
        <v>144</v>
      </c>
      <c r="F256" s="502">
        <v>189</v>
      </c>
      <c r="G256" s="503">
        <v>192</v>
      </c>
      <c r="H256" s="503">
        <v>160</v>
      </c>
      <c r="I256" s="504">
        <v>129</v>
      </c>
      <c r="J256" s="176"/>
      <c r="K256" s="508">
        <v>814</v>
      </c>
      <c r="L256" s="508">
        <v>162.80000000000001</v>
      </c>
      <c r="M256" s="509">
        <v>-0.10416666666666667</v>
      </c>
    </row>
    <row r="257" spans="1:13" x14ac:dyDescent="0.25">
      <c r="A257" s="173" t="s">
        <v>93</v>
      </c>
      <c r="B257" s="173" t="s">
        <v>985</v>
      </c>
      <c r="C257" s="174" t="s">
        <v>92</v>
      </c>
      <c r="D257" s="175" t="s">
        <v>281</v>
      </c>
      <c r="E257" s="502">
        <v>66</v>
      </c>
      <c r="F257" s="502">
        <v>58</v>
      </c>
      <c r="G257" s="503">
        <v>69</v>
      </c>
      <c r="H257" s="503">
        <v>59</v>
      </c>
      <c r="I257" s="504">
        <v>67</v>
      </c>
      <c r="J257" s="176"/>
      <c r="K257" s="508">
        <v>319</v>
      </c>
      <c r="L257" s="508">
        <v>63.8</v>
      </c>
      <c r="M257" s="509">
        <v>1.5151515151515152E-2</v>
      </c>
    </row>
    <row r="258" spans="1:13" x14ac:dyDescent="0.25">
      <c r="A258" s="173" t="s">
        <v>93</v>
      </c>
      <c r="B258" s="173" t="s">
        <v>87</v>
      </c>
      <c r="C258" s="174" t="s">
        <v>88</v>
      </c>
      <c r="D258" s="175" t="s">
        <v>275</v>
      </c>
      <c r="E258" s="502">
        <v>357</v>
      </c>
      <c r="F258" s="502">
        <v>318</v>
      </c>
      <c r="G258" s="503">
        <v>270</v>
      </c>
      <c r="H258" s="503">
        <v>289</v>
      </c>
      <c r="I258" s="504">
        <v>251</v>
      </c>
      <c r="J258" s="176"/>
      <c r="K258" s="508">
        <v>1485</v>
      </c>
      <c r="L258" s="508">
        <v>297</v>
      </c>
      <c r="M258" s="509">
        <v>-0.2969187675070028</v>
      </c>
    </row>
    <row r="259" spans="1:13" x14ac:dyDescent="0.25">
      <c r="A259" s="173" t="s">
        <v>93</v>
      </c>
      <c r="B259" s="173" t="s">
        <v>87</v>
      </c>
      <c r="C259" s="174" t="s">
        <v>89</v>
      </c>
      <c r="D259" s="175" t="s">
        <v>278</v>
      </c>
      <c r="E259" s="502">
        <v>119</v>
      </c>
      <c r="F259" s="502">
        <v>111</v>
      </c>
      <c r="G259" s="503">
        <v>117</v>
      </c>
      <c r="H259" s="503">
        <v>116</v>
      </c>
      <c r="I259" s="504">
        <v>100</v>
      </c>
      <c r="J259" s="176"/>
      <c r="K259" s="508">
        <v>563</v>
      </c>
      <c r="L259" s="508">
        <v>112.6</v>
      </c>
      <c r="M259" s="509">
        <v>-0.15966386554621848</v>
      </c>
    </row>
    <row r="260" spans="1:13" x14ac:dyDescent="0.25">
      <c r="A260" s="173" t="s">
        <v>93</v>
      </c>
      <c r="B260" s="173" t="s">
        <v>87</v>
      </c>
      <c r="C260" s="174" t="s">
        <v>273</v>
      </c>
      <c r="D260" s="175" t="s">
        <v>274</v>
      </c>
      <c r="E260" s="502">
        <v>377</v>
      </c>
      <c r="F260" s="502">
        <v>725</v>
      </c>
      <c r="G260" s="503">
        <v>851</v>
      </c>
      <c r="H260" s="503">
        <v>1048</v>
      </c>
      <c r="I260" s="504">
        <v>987</v>
      </c>
      <c r="J260" s="176"/>
      <c r="K260" s="508">
        <v>3988</v>
      </c>
      <c r="L260" s="508">
        <v>797.6</v>
      </c>
      <c r="M260" s="509">
        <v>1.6180371352785146</v>
      </c>
    </row>
    <row r="261" spans="1:13" x14ac:dyDescent="0.25">
      <c r="A261" s="173" t="s">
        <v>93</v>
      </c>
      <c r="B261" s="173" t="s">
        <v>985</v>
      </c>
      <c r="C261" s="174" t="s">
        <v>311</v>
      </c>
      <c r="D261" s="175" t="s">
        <v>312</v>
      </c>
      <c r="E261" s="502">
        <v>12</v>
      </c>
      <c r="F261" s="502">
        <v>7</v>
      </c>
      <c r="G261" s="503">
        <v>5</v>
      </c>
      <c r="H261" s="503">
        <v>5</v>
      </c>
      <c r="I261" s="504">
        <v>2</v>
      </c>
      <c r="J261" s="176"/>
      <c r="K261" s="508">
        <v>31</v>
      </c>
      <c r="L261" s="508">
        <v>6.2</v>
      </c>
      <c r="M261" s="509">
        <v>-0.83333333333333337</v>
      </c>
    </row>
    <row r="262" spans="1:13" x14ac:dyDescent="0.25">
      <c r="A262" s="173" t="s">
        <v>28</v>
      </c>
      <c r="B262" s="173" t="s">
        <v>29</v>
      </c>
      <c r="C262" s="174" t="s">
        <v>115</v>
      </c>
      <c r="D262" s="175" t="s">
        <v>116</v>
      </c>
      <c r="E262" s="502">
        <v>29</v>
      </c>
      <c r="F262" s="502">
        <v>16</v>
      </c>
      <c r="G262" s="503">
        <v>28</v>
      </c>
      <c r="H262" s="503">
        <v>25</v>
      </c>
      <c r="I262" s="504">
        <v>19</v>
      </c>
      <c r="J262" s="176"/>
      <c r="K262" s="508">
        <v>117</v>
      </c>
      <c r="L262" s="508">
        <v>23.4</v>
      </c>
      <c r="M262" s="509">
        <v>-0.34482758620689657</v>
      </c>
    </row>
    <row r="263" spans="1:13" x14ac:dyDescent="0.25">
      <c r="A263" s="173" t="s">
        <v>28</v>
      </c>
      <c r="B263" s="173" t="s">
        <v>29</v>
      </c>
      <c r="C263" s="174" t="s">
        <v>111</v>
      </c>
      <c r="D263" s="175" t="s">
        <v>112</v>
      </c>
      <c r="E263" s="502">
        <v>155</v>
      </c>
      <c r="F263" s="502">
        <v>172</v>
      </c>
      <c r="G263" s="503">
        <v>184</v>
      </c>
      <c r="H263" s="503">
        <v>225</v>
      </c>
      <c r="I263" s="504">
        <v>205</v>
      </c>
      <c r="J263" s="176"/>
      <c r="K263" s="508">
        <v>941</v>
      </c>
      <c r="L263" s="508">
        <v>188.2</v>
      </c>
      <c r="M263" s="509">
        <v>0.32258064516129031</v>
      </c>
    </row>
    <row r="264" spans="1:13" x14ac:dyDescent="0.25">
      <c r="A264" s="173" t="s">
        <v>28</v>
      </c>
      <c r="B264" s="173" t="s">
        <v>29</v>
      </c>
      <c r="C264" s="174" t="s">
        <v>128</v>
      </c>
      <c r="D264" s="175" t="s">
        <v>129</v>
      </c>
      <c r="E264" s="502">
        <v>226</v>
      </c>
      <c r="F264" s="502">
        <v>192</v>
      </c>
      <c r="G264" s="503">
        <v>191</v>
      </c>
      <c r="H264" s="503">
        <v>183</v>
      </c>
      <c r="I264" s="504">
        <v>144</v>
      </c>
      <c r="J264" s="176"/>
      <c r="K264" s="508">
        <v>936</v>
      </c>
      <c r="L264" s="508">
        <v>187.2</v>
      </c>
      <c r="M264" s="509">
        <v>-0.36283185840707965</v>
      </c>
    </row>
    <row r="265" spans="1:13" x14ac:dyDescent="0.25">
      <c r="A265" s="173" t="s">
        <v>28</v>
      </c>
      <c r="B265" s="173" t="s">
        <v>29</v>
      </c>
      <c r="C265" s="174" t="s">
        <v>130</v>
      </c>
      <c r="D265" s="175" t="s">
        <v>131</v>
      </c>
      <c r="E265" s="502">
        <v>36</v>
      </c>
      <c r="F265" s="502">
        <v>38</v>
      </c>
      <c r="G265" s="503">
        <v>26</v>
      </c>
      <c r="H265" s="503">
        <v>39</v>
      </c>
      <c r="I265" s="504">
        <v>28</v>
      </c>
      <c r="J265" s="176"/>
      <c r="K265" s="508">
        <v>167</v>
      </c>
      <c r="L265" s="508">
        <v>33.4</v>
      </c>
      <c r="M265" s="509">
        <v>-0.22222222222222221</v>
      </c>
    </row>
    <row r="266" spans="1:13" x14ac:dyDescent="0.25">
      <c r="A266" s="173" t="s">
        <v>28</v>
      </c>
      <c r="B266" s="173" t="s">
        <v>29</v>
      </c>
      <c r="C266" s="174" t="s">
        <v>132</v>
      </c>
      <c r="D266" s="175" t="s">
        <v>133</v>
      </c>
      <c r="E266" s="502">
        <v>292</v>
      </c>
      <c r="F266" s="502">
        <v>279</v>
      </c>
      <c r="G266" s="503">
        <v>240</v>
      </c>
      <c r="H266" s="503">
        <v>248</v>
      </c>
      <c r="I266" s="504">
        <v>277</v>
      </c>
      <c r="J266" s="176"/>
      <c r="K266" s="508">
        <v>1336</v>
      </c>
      <c r="L266" s="508">
        <v>267.2</v>
      </c>
      <c r="M266" s="509">
        <v>-5.1369863013698627E-2</v>
      </c>
    </row>
    <row r="267" spans="1:13" x14ac:dyDescent="0.25">
      <c r="A267" s="173" t="s">
        <v>28</v>
      </c>
      <c r="B267" s="173" t="s">
        <v>29</v>
      </c>
      <c r="C267" s="174" t="s">
        <v>571</v>
      </c>
      <c r="D267" s="175" t="s">
        <v>572</v>
      </c>
      <c r="E267" s="502">
        <v>11</v>
      </c>
      <c r="F267" s="502">
        <v>7</v>
      </c>
      <c r="G267" s="503">
        <v>8</v>
      </c>
      <c r="H267" s="503">
        <v>6</v>
      </c>
      <c r="I267" s="504">
        <v>1</v>
      </c>
      <c r="J267" s="176"/>
      <c r="K267" s="508">
        <v>33</v>
      </c>
      <c r="L267" s="508">
        <v>6.6</v>
      </c>
      <c r="M267" s="509">
        <v>-0.90909090909090906</v>
      </c>
    </row>
    <row r="268" spans="1:13" x14ac:dyDescent="0.25">
      <c r="A268" s="173" t="s">
        <v>28</v>
      </c>
      <c r="B268" s="173" t="s">
        <v>29</v>
      </c>
      <c r="C268" s="174" t="s">
        <v>134</v>
      </c>
      <c r="D268" s="175" t="s">
        <v>135</v>
      </c>
      <c r="E268" s="502">
        <v>81</v>
      </c>
      <c r="F268" s="502">
        <v>63</v>
      </c>
      <c r="G268" s="503">
        <v>47</v>
      </c>
      <c r="H268" s="503">
        <v>60</v>
      </c>
      <c r="I268" s="504">
        <v>53</v>
      </c>
      <c r="J268" s="176"/>
      <c r="K268" s="508">
        <v>304</v>
      </c>
      <c r="L268" s="508">
        <v>60.8</v>
      </c>
      <c r="M268" s="509">
        <v>-0.34567901234567899</v>
      </c>
    </row>
    <row r="269" spans="1:13" x14ac:dyDescent="0.25">
      <c r="A269" s="173" t="s">
        <v>28</v>
      </c>
      <c r="B269" s="173" t="s">
        <v>29</v>
      </c>
      <c r="C269" s="174" t="s">
        <v>136</v>
      </c>
      <c r="D269" s="175" t="s">
        <v>137</v>
      </c>
      <c r="E269" s="502">
        <v>99</v>
      </c>
      <c r="F269" s="502">
        <v>112</v>
      </c>
      <c r="G269" s="503">
        <v>65</v>
      </c>
      <c r="H269" s="503">
        <v>41</v>
      </c>
      <c r="I269" s="504">
        <v>16</v>
      </c>
      <c r="J269" s="176"/>
      <c r="K269" s="508">
        <v>333</v>
      </c>
      <c r="L269" s="508">
        <v>66.599999999999994</v>
      </c>
      <c r="M269" s="509">
        <v>-0.83838383838383834</v>
      </c>
    </row>
    <row r="270" spans="1:13" x14ac:dyDescent="0.25">
      <c r="A270" s="173" t="s">
        <v>28</v>
      </c>
      <c r="B270" s="173" t="s">
        <v>29</v>
      </c>
      <c r="C270" s="174" t="s">
        <v>138</v>
      </c>
      <c r="D270" s="175" t="s">
        <v>139</v>
      </c>
      <c r="E270" s="502">
        <v>2120</v>
      </c>
      <c r="F270" s="502">
        <v>1954</v>
      </c>
      <c r="G270" s="503">
        <v>1582</v>
      </c>
      <c r="H270" s="503">
        <v>1580</v>
      </c>
      <c r="I270" s="504">
        <v>1306</v>
      </c>
      <c r="J270" s="176"/>
      <c r="K270" s="508">
        <v>8542</v>
      </c>
      <c r="L270" s="508">
        <v>1708.4</v>
      </c>
      <c r="M270" s="509">
        <v>-0.38396226415094342</v>
      </c>
    </row>
    <row r="271" spans="1:13" x14ac:dyDescent="0.25">
      <c r="A271" s="173" t="s">
        <v>28</v>
      </c>
      <c r="B271" s="173" t="s">
        <v>29</v>
      </c>
      <c r="C271" s="174" t="s">
        <v>140</v>
      </c>
      <c r="D271" s="175" t="s">
        <v>141</v>
      </c>
      <c r="E271" s="502">
        <v>269</v>
      </c>
      <c r="F271" s="502">
        <v>228</v>
      </c>
      <c r="G271" s="503">
        <v>167</v>
      </c>
      <c r="H271" s="503">
        <v>178</v>
      </c>
      <c r="I271" s="504">
        <v>146</v>
      </c>
      <c r="J271" s="176"/>
      <c r="K271" s="508">
        <v>988</v>
      </c>
      <c r="L271" s="508">
        <v>197.6</v>
      </c>
      <c r="M271" s="509">
        <v>-0.45724907063197023</v>
      </c>
    </row>
    <row r="272" spans="1:13" x14ac:dyDescent="0.25">
      <c r="A272" s="173" t="s">
        <v>28</v>
      </c>
      <c r="B272" s="173" t="s">
        <v>29</v>
      </c>
      <c r="C272" s="174" t="s">
        <v>142</v>
      </c>
      <c r="D272" s="175" t="s">
        <v>143</v>
      </c>
      <c r="E272" s="502">
        <v>64</v>
      </c>
      <c r="F272" s="502">
        <v>44</v>
      </c>
      <c r="G272" s="503">
        <v>58</v>
      </c>
      <c r="H272" s="503">
        <v>62</v>
      </c>
      <c r="I272" s="504">
        <v>54</v>
      </c>
      <c r="J272" s="176"/>
      <c r="K272" s="508">
        <v>282</v>
      </c>
      <c r="L272" s="508">
        <v>56.4</v>
      </c>
      <c r="M272" s="509">
        <v>-0.15625</v>
      </c>
    </row>
    <row r="273" spans="1:13" x14ac:dyDescent="0.25">
      <c r="A273" s="173" t="s">
        <v>28</v>
      </c>
      <c r="B273" s="173" t="s">
        <v>29</v>
      </c>
      <c r="C273" s="174" t="s">
        <v>327</v>
      </c>
      <c r="D273" s="175" t="s">
        <v>328</v>
      </c>
      <c r="E273" s="502">
        <v>0</v>
      </c>
      <c r="F273" s="502">
        <v>0</v>
      </c>
      <c r="G273" s="503"/>
      <c r="H273" s="503">
        <v>1</v>
      </c>
      <c r="I273" s="504"/>
      <c r="J273" s="176"/>
      <c r="K273" s="508">
        <v>1</v>
      </c>
      <c r="L273" s="508">
        <v>0.2</v>
      </c>
      <c r="M273" s="509"/>
    </row>
    <row r="274" spans="1:13" x14ac:dyDescent="0.25">
      <c r="A274" s="173" t="s">
        <v>58</v>
      </c>
      <c r="B274" s="173" t="s">
        <v>58</v>
      </c>
      <c r="C274" s="174" t="s">
        <v>208</v>
      </c>
      <c r="D274" s="175" t="s">
        <v>198</v>
      </c>
      <c r="E274" s="502">
        <v>7</v>
      </c>
      <c r="F274" s="502">
        <v>8</v>
      </c>
      <c r="G274" s="503">
        <v>5</v>
      </c>
      <c r="H274" s="503">
        <v>6</v>
      </c>
      <c r="I274" s="504">
        <v>2</v>
      </c>
      <c r="J274" s="176"/>
      <c r="K274" s="508">
        <v>28</v>
      </c>
      <c r="L274" s="508">
        <v>5.6</v>
      </c>
      <c r="M274" s="509">
        <v>-0.7142857142857143</v>
      </c>
    </row>
    <row r="275" spans="1:13" x14ac:dyDescent="0.25">
      <c r="A275" s="173" t="s">
        <v>58</v>
      </c>
      <c r="B275" s="173" t="s">
        <v>58</v>
      </c>
      <c r="C275" s="174" t="s">
        <v>59</v>
      </c>
      <c r="D275" s="175" t="s">
        <v>315</v>
      </c>
      <c r="E275" s="502">
        <v>393</v>
      </c>
      <c r="F275" s="502">
        <v>346</v>
      </c>
      <c r="G275" s="503">
        <v>319</v>
      </c>
      <c r="H275" s="503">
        <v>327</v>
      </c>
      <c r="I275" s="504">
        <v>295</v>
      </c>
      <c r="J275" s="176"/>
      <c r="K275" s="508">
        <v>1680</v>
      </c>
      <c r="L275" s="508">
        <v>336</v>
      </c>
      <c r="M275" s="509">
        <v>-0.24936386768447838</v>
      </c>
    </row>
    <row r="276" spans="1:13" x14ac:dyDescent="0.25">
      <c r="A276" s="173" t="s">
        <v>58</v>
      </c>
      <c r="B276" s="173" t="s">
        <v>58</v>
      </c>
      <c r="C276" s="174" t="s">
        <v>209</v>
      </c>
      <c r="D276" s="175" t="s">
        <v>210</v>
      </c>
      <c r="E276" s="502">
        <v>47</v>
      </c>
      <c r="F276" s="502">
        <v>32</v>
      </c>
      <c r="G276" s="503">
        <v>38</v>
      </c>
      <c r="H276" s="503">
        <v>35</v>
      </c>
      <c r="I276" s="504">
        <v>26</v>
      </c>
      <c r="J276" s="176"/>
      <c r="K276" s="508">
        <v>178</v>
      </c>
      <c r="L276" s="508">
        <v>35.6</v>
      </c>
      <c r="M276" s="509">
        <v>-0.44680851063829785</v>
      </c>
    </row>
    <row r="277" spans="1:13" x14ac:dyDescent="0.25">
      <c r="A277" s="173" t="s">
        <v>58</v>
      </c>
      <c r="B277" s="173" t="s">
        <v>58</v>
      </c>
      <c r="C277" s="174" t="s">
        <v>316</v>
      </c>
      <c r="D277" s="175" t="s">
        <v>317</v>
      </c>
      <c r="E277" s="502">
        <v>2</v>
      </c>
      <c r="F277" s="502">
        <v>5</v>
      </c>
      <c r="G277" s="503">
        <v>1</v>
      </c>
      <c r="H277" s="503">
        <v>5</v>
      </c>
      <c r="I277" s="504">
        <v>6</v>
      </c>
      <c r="J277" s="176"/>
      <c r="K277" s="508">
        <v>19</v>
      </c>
      <c r="L277" s="508">
        <v>3.8</v>
      </c>
      <c r="M277" s="509">
        <v>2</v>
      </c>
    </row>
    <row r="278" spans="1:13" x14ac:dyDescent="0.25">
      <c r="A278" s="173" t="s">
        <v>58</v>
      </c>
      <c r="B278" s="173" t="s">
        <v>58</v>
      </c>
      <c r="C278" s="174" t="s">
        <v>199</v>
      </c>
      <c r="D278" s="175" t="s">
        <v>200</v>
      </c>
      <c r="E278" s="502">
        <v>429</v>
      </c>
      <c r="F278" s="502">
        <v>395</v>
      </c>
      <c r="G278" s="503">
        <v>355</v>
      </c>
      <c r="H278" s="503">
        <v>345</v>
      </c>
      <c r="I278" s="504">
        <v>282</v>
      </c>
      <c r="J278" s="176"/>
      <c r="K278" s="508">
        <v>1806</v>
      </c>
      <c r="L278" s="508">
        <v>361.2</v>
      </c>
      <c r="M278" s="509">
        <v>-0.34265734265734266</v>
      </c>
    </row>
    <row r="279" spans="1:13" x14ac:dyDescent="0.25">
      <c r="A279" s="173" t="s">
        <v>58</v>
      </c>
      <c r="B279" s="173" t="s">
        <v>58</v>
      </c>
      <c r="C279" s="174" t="s">
        <v>205</v>
      </c>
      <c r="D279" s="175" t="s">
        <v>206</v>
      </c>
      <c r="E279" s="502">
        <v>46</v>
      </c>
      <c r="F279" s="502">
        <v>64</v>
      </c>
      <c r="G279" s="503">
        <v>53</v>
      </c>
      <c r="H279" s="503">
        <v>60</v>
      </c>
      <c r="I279" s="504">
        <v>49</v>
      </c>
      <c r="J279" s="176"/>
      <c r="K279" s="508">
        <v>272</v>
      </c>
      <c r="L279" s="508">
        <v>54.4</v>
      </c>
      <c r="M279" s="509">
        <v>6.5217391304347824E-2</v>
      </c>
    </row>
    <row r="280" spans="1:13" x14ac:dyDescent="0.25">
      <c r="A280" s="173" t="s">
        <v>93</v>
      </c>
      <c r="B280" s="183" t="s">
        <v>973</v>
      </c>
      <c r="C280" s="174" t="s">
        <v>267</v>
      </c>
      <c r="D280" s="175" t="s">
        <v>252</v>
      </c>
      <c r="E280" s="502">
        <v>4</v>
      </c>
      <c r="F280" s="502">
        <v>4</v>
      </c>
      <c r="G280" s="503">
        <v>2</v>
      </c>
      <c r="H280" s="503"/>
      <c r="I280" s="504">
        <v>1</v>
      </c>
      <c r="J280" s="176"/>
      <c r="K280" s="508">
        <v>11</v>
      </c>
      <c r="L280" s="508">
        <v>2.2000000000000002</v>
      </c>
      <c r="M280" s="509">
        <v>-0.75</v>
      </c>
    </row>
    <row r="281" spans="1:13" x14ac:dyDescent="0.25">
      <c r="A281" s="173" t="s">
        <v>93</v>
      </c>
      <c r="B281" s="183" t="s">
        <v>973</v>
      </c>
      <c r="C281" s="174" t="s">
        <v>74</v>
      </c>
      <c r="D281" s="175" t="s">
        <v>460</v>
      </c>
      <c r="E281" s="502">
        <v>16</v>
      </c>
      <c r="F281" s="502">
        <v>3</v>
      </c>
      <c r="G281" s="503">
        <v>3</v>
      </c>
      <c r="H281" s="503"/>
      <c r="I281" s="504"/>
      <c r="J281" s="176"/>
      <c r="K281" s="508">
        <v>22</v>
      </c>
      <c r="L281" s="508">
        <v>4.4000000000000004</v>
      </c>
      <c r="M281" s="509">
        <v>-1</v>
      </c>
    </row>
    <row r="282" spans="1:13" x14ac:dyDescent="0.25">
      <c r="A282" s="173" t="s">
        <v>93</v>
      </c>
      <c r="B282" s="183" t="s">
        <v>973</v>
      </c>
      <c r="C282" s="174" t="s">
        <v>73</v>
      </c>
      <c r="D282" s="175" t="s">
        <v>458</v>
      </c>
      <c r="E282" s="502">
        <v>25</v>
      </c>
      <c r="F282" s="502">
        <v>7</v>
      </c>
      <c r="G282" s="503">
        <v>7</v>
      </c>
      <c r="H282" s="503"/>
      <c r="I282" s="504"/>
      <c r="J282" s="176"/>
      <c r="K282" s="508">
        <v>39</v>
      </c>
      <c r="L282" s="508">
        <v>7.8</v>
      </c>
      <c r="M282" s="509">
        <v>-1</v>
      </c>
    </row>
    <row r="283" spans="1:13" x14ac:dyDescent="0.25">
      <c r="A283" s="173" t="s">
        <v>93</v>
      </c>
      <c r="B283" s="183" t="s">
        <v>973</v>
      </c>
      <c r="C283" s="174" t="s">
        <v>75</v>
      </c>
      <c r="D283" s="175" t="s">
        <v>459</v>
      </c>
      <c r="E283" s="502">
        <v>34</v>
      </c>
      <c r="F283" s="502">
        <v>20</v>
      </c>
      <c r="G283" s="503">
        <v>3</v>
      </c>
      <c r="H283" s="503">
        <v>5</v>
      </c>
      <c r="I283" s="504">
        <v>3</v>
      </c>
      <c r="J283" s="176"/>
      <c r="K283" s="508">
        <v>65</v>
      </c>
      <c r="L283" s="508">
        <v>13</v>
      </c>
      <c r="M283" s="509">
        <v>-0.91176470588235292</v>
      </c>
    </row>
    <row r="284" spans="1:13" x14ac:dyDescent="0.25">
      <c r="A284" s="173" t="s">
        <v>58</v>
      </c>
      <c r="B284" s="173" t="s">
        <v>58</v>
      </c>
      <c r="C284" s="174" t="s">
        <v>211</v>
      </c>
      <c r="D284" s="175" t="s">
        <v>212</v>
      </c>
      <c r="E284" s="502">
        <v>87</v>
      </c>
      <c r="F284" s="502">
        <v>95</v>
      </c>
      <c r="G284" s="503">
        <v>90</v>
      </c>
      <c r="H284" s="503">
        <v>85</v>
      </c>
      <c r="I284" s="504">
        <v>64</v>
      </c>
      <c r="J284" s="176"/>
      <c r="K284" s="508">
        <v>421</v>
      </c>
      <c r="L284" s="508">
        <v>84.2</v>
      </c>
      <c r="M284" s="509">
        <v>-0.26436781609195403</v>
      </c>
    </row>
    <row r="285" spans="1:13" x14ac:dyDescent="0.25">
      <c r="A285" s="173" t="s">
        <v>28</v>
      </c>
      <c r="B285" s="173" t="s">
        <v>39</v>
      </c>
      <c r="C285" s="174" t="s">
        <v>151</v>
      </c>
      <c r="D285" s="175" t="s">
        <v>152</v>
      </c>
      <c r="E285" s="502">
        <v>64</v>
      </c>
      <c r="F285" s="502">
        <v>64</v>
      </c>
      <c r="G285" s="503">
        <v>62</v>
      </c>
      <c r="H285" s="503">
        <v>69</v>
      </c>
      <c r="I285" s="504">
        <v>61</v>
      </c>
      <c r="J285" s="176"/>
      <c r="K285" s="508">
        <v>320</v>
      </c>
      <c r="L285" s="508">
        <v>64</v>
      </c>
      <c r="M285" s="509">
        <v>-4.6875E-2</v>
      </c>
    </row>
    <row r="286" spans="1:13" x14ac:dyDescent="0.25">
      <c r="A286" s="173" t="s">
        <v>28</v>
      </c>
      <c r="B286" s="173" t="s">
        <v>641</v>
      </c>
      <c r="C286" s="174" t="s">
        <v>157</v>
      </c>
      <c r="D286" s="175" t="s">
        <v>158</v>
      </c>
      <c r="E286" s="502">
        <v>351</v>
      </c>
      <c r="F286" s="502">
        <v>358</v>
      </c>
      <c r="G286" s="503">
        <v>380</v>
      </c>
      <c r="H286" s="503">
        <v>349</v>
      </c>
      <c r="I286" s="504">
        <v>275</v>
      </c>
      <c r="J286" s="176"/>
      <c r="K286" s="508">
        <v>1713</v>
      </c>
      <c r="L286" s="508">
        <v>342.6</v>
      </c>
      <c r="M286" s="509">
        <v>-0.21652421652421652</v>
      </c>
    </row>
    <row r="287" spans="1:13" x14ac:dyDescent="0.25">
      <c r="A287" s="173" t="s">
        <v>58</v>
      </c>
      <c r="B287" s="173" t="s">
        <v>58</v>
      </c>
      <c r="C287" s="174" t="s">
        <v>213</v>
      </c>
      <c r="D287" s="175" t="s">
        <v>214</v>
      </c>
      <c r="E287" s="502">
        <v>6</v>
      </c>
      <c r="F287" s="502">
        <v>9</v>
      </c>
      <c r="G287" s="503">
        <v>9</v>
      </c>
      <c r="H287" s="503">
        <v>9</v>
      </c>
      <c r="I287" s="504">
        <v>4</v>
      </c>
      <c r="J287" s="176"/>
      <c r="K287" s="508">
        <v>37</v>
      </c>
      <c r="L287" s="508">
        <v>7.4</v>
      </c>
      <c r="M287" s="509">
        <v>-0.33333333333333331</v>
      </c>
    </row>
    <row r="288" spans="1:13" x14ac:dyDescent="0.25">
      <c r="A288" s="173" t="s">
        <v>39</v>
      </c>
      <c r="B288" s="173" t="s">
        <v>986</v>
      </c>
      <c r="C288" s="174" t="s">
        <v>167</v>
      </c>
      <c r="D288" s="175" t="s">
        <v>23</v>
      </c>
      <c r="E288" s="502">
        <v>690</v>
      </c>
      <c r="F288" s="502">
        <v>712</v>
      </c>
      <c r="G288" s="503">
        <v>849</v>
      </c>
      <c r="H288" s="503">
        <v>789</v>
      </c>
      <c r="I288" s="504">
        <v>991</v>
      </c>
      <c r="J288" s="176"/>
      <c r="K288" s="508">
        <v>4031</v>
      </c>
      <c r="L288" s="508">
        <v>806.2</v>
      </c>
      <c r="M288" s="509">
        <v>0.43623188405797103</v>
      </c>
    </row>
    <row r="289" spans="1:13" x14ac:dyDescent="0.25">
      <c r="A289" s="173" t="s">
        <v>39</v>
      </c>
      <c r="B289" s="173" t="s">
        <v>986</v>
      </c>
      <c r="C289" s="174" t="s">
        <v>166</v>
      </c>
      <c r="D289" s="175" t="s">
        <v>26</v>
      </c>
      <c r="E289" s="502">
        <v>1488</v>
      </c>
      <c r="F289" s="502">
        <v>1751</v>
      </c>
      <c r="G289" s="503">
        <v>2362</v>
      </c>
      <c r="H289" s="503">
        <v>2184</v>
      </c>
      <c r="I289" s="504">
        <v>2064</v>
      </c>
      <c r="J289" s="176"/>
      <c r="K289" s="508">
        <v>9849</v>
      </c>
      <c r="L289" s="508">
        <v>1969.8</v>
      </c>
      <c r="M289" s="509">
        <v>0.38709677419354838</v>
      </c>
    </row>
    <row r="290" spans="1:13" x14ac:dyDescent="0.25">
      <c r="A290" s="173" t="s">
        <v>39</v>
      </c>
      <c r="B290" s="173" t="s">
        <v>986</v>
      </c>
      <c r="C290" s="174" t="s">
        <v>165</v>
      </c>
      <c r="D290" s="175" t="s">
        <v>25</v>
      </c>
      <c r="E290" s="502">
        <v>1591</v>
      </c>
      <c r="F290" s="502">
        <v>1713</v>
      </c>
      <c r="G290" s="503">
        <v>2141</v>
      </c>
      <c r="H290" s="503">
        <v>2008</v>
      </c>
      <c r="I290" s="504">
        <v>1837</v>
      </c>
      <c r="J290" s="176"/>
      <c r="K290" s="508">
        <v>9290</v>
      </c>
      <c r="L290" s="508">
        <v>1858</v>
      </c>
      <c r="M290" s="509">
        <v>0.15461973601508486</v>
      </c>
    </row>
    <row r="291" spans="1:13" x14ac:dyDescent="0.25">
      <c r="A291" s="173" t="s">
        <v>39</v>
      </c>
      <c r="B291" s="173" t="s">
        <v>986</v>
      </c>
      <c r="C291" s="174" t="s">
        <v>168</v>
      </c>
      <c r="D291" s="175" t="s">
        <v>24</v>
      </c>
      <c r="E291" s="502">
        <v>593</v>
      </c>
      <c r="F291" s="502">
        <v>516</v>
      </c>
      <c r="G291" s="503">
        <v>548</v>
      </c>
      <c r="H291" s="503">
        <v>441</v>
      </c>
      <c r="I291" s="504">
        <v>606</v>
      </c>
      <c r="J291" s="176"/>
      <c r="K291" s="508">
        <v>2704</v>
      </c>
      <c r="L291" s="508">
        <v>540.79999999999995</v>
      </c>
      <c r="M291" s="509">
        <v>2.1922428330522766E-2</v>
      </c>
    </row>
    <row r="292" spans="1:13" x14ac:dyDescent="0.25">
      <c r="A292" s="173" t="s">
        <v>39</v>
      </c>
      <c r="B292" s="173" t="s">
        <v>986</v>
      </c>
      <c r="C292" s="174" t="s">
        <v>181</v>
      </c>
      <c r="D292" s="175" t="s">
        <v>182</v>
      </c>
      <c r="E292" s="502">
        <v>2929</v>
      </c>
      <c r="F292" s="502">
        <v>2933</v>
      </c>
      <c r="G292" s="503">
        <v>3199</v>
      </c>
      <c r="H292" s="503">
        <v>2920</v>
      </c>
      <c r="I292" s="504">
        <v>1124</v>
      </c>
      <c r="J292" s="176"/>
      <c r="K292" s="508">
        <v>13105</v>
      </c>
      <c r="L292" s="508">
        <v>2621</v>
      </c>
      <c r="M292" s="509">
        <v>-0.61625128030044385</v>
      </c>
    </row>
    <row r="293" spans="1:13" x14ac:dyDescent="0.25">
      <c r="A293" s="173" t="s">
        <v>93</v>
      </c>
      <c r="B293" s="173" t="s">
        <v>87</v>
      </c>
      <c r="C293" s="174" t="s">
        <v>352</v>
      </c>
      <c r="D293" s="175" t="s">
        <v>353</v>
      </c>
      <c r="E293" s="502">
        <v>1</v>
      </c>
      <c r="F293" s="502">
        <v>10</v>
      </c>
      <c r="G293" s="503">
        <v>17</v>
      </c>
      <c r="H293" s="503">
        <v>27</v>
      </c>
      <c r="I293" s="504">
        <v>29</v>
      </c>
      <c r="J293" s="176"/>
      <c r="K293" s="508">
        <v>84</v>
      </c>
      <c r="L293" s="508">
        <v>16.8</v>
      </c>
      <c r="M293" s="509">
        <v>28</v>
      </c>
    </row>
    <row r="294" spans="1:13" x14ac:dyDescent="0.25">
      <c r="A294" s="173" t="s">
        <v>58</v>
      </c>
      <c r="B294" s="173" t="s">
        <v>60</v>
      </c>
      <c r="C294" s="174">
        <v>613</v>
      </c>
      <c r="D294" s="175" t="s">
        <v>664</v>
      </c>
      <c r="E294" s="502"/>
      <c r="F294" s="502"/>
      <c r="G294" s="503">
        <v>3</v>
      </c>
      <c r="H294" s="503">
        <v>25</v>
      </c>
      <c r="I294" s="504">
        <v>44</v>
      </c>
      <c r="J294" s="176"/>
      <c r="K294" s="508">
        <v>72</v>
      </c>
      <c r="L294" s="508">
        <v>14.4</v>
      </c>
      <c r="M294" s="509"/>
    </row>
    <row r="295" spans="1:13" x14ac:dyDescent="0.25">
      <c r="A295" s="181" t="s">
        <v>58</v>
      </c>
      <c r="B295" s="181" t="s">
        <v>60</v>
      </c>
      <c r="C295" s="177" t="s">
        <v>998</v>
      </c>
      <c r="D295" s="178" t="s">
        <v>1028</v>
      </c>
      <c r="E295" s="502"/>
      <c r="F295" s="502"/>
      <c r="G295" s="503"/>
      <c r="H295" s="503"/>
      <c r="I295" s="505">
        <v>3</v>
      </c>
      <c r="J295" s="179"/>
      <c r="K295" s="508">
        <v>3</v>
      </c>
      <c r="L295" s="508">
        <v>0.6</v>
      </c>
      <c r="M295" s="509"/>
    </row>
    <row r="296" spans="1:13" x14ac:dyDescent="0.25">
      <c r="A296" s="181" t="s">
        <v>58</v>
      </c>
      <c r="B296" s="181" t="s">
        <v>60</v>
      </c>
      <c r="C296" s="177" t="s">
        <v>952</v>
      </c>
      <c r="D296" s="178" t="s">
        <v>1029</v>
      </c>
      <c r="E296" s="502"/>
      <c r="F296" s="502"/>
      <c r="G296" s="503"/>
      <c r="H296" s="503"/>
      <c r="I296" s="505">
        <v>17</v>
      </c>
      <c r="J296" s="179"/>
      <c r="K296" s="508">
        <v>17</v>
      </c>
      <c r="L296" s="508">
        <v>3.4</v>
      </c>
      <c r="M296" s="509"/>
    </row>
    <row r="297" spans="1:13" x14ac:dyDescent="0.25">
      <c r="A297" s="181" t="s">
        <v>28</v>
      </c>
      <c r="B297" s="181" t="s">
        <v>29</v>
      </c>
      <c r="C297" s="177" t="s">
        <v>1000</v>
      </c>
      <c r="D297" s="178" t="s">
        <v>1030</v>
      </c>
      <c r="E297" s="502"/>
      <c r="F297" s="502"/>
      <c r="G297" s="503"/>
      <c r="H297" s="503"/>
      <c r="I297" s="505">
        <v>53</v>
      </c>
      <c r="J297" s="179"/>
      <c r="K297" s="508">
        <v>53</v>
      </c>
      <c r="L297" s="508">
        <v>10.6</v>
      </c>
      <c r="M297" s="509"/>
    </row>
    <row r="298" spans="1:13" x14ac:dyDescent="0.25">
      <c r="A298" s="173" t="s">
        <v>58</v>
      </c>
      <c r="B298" s="173" t="s">
        <v>58</v>
      </c>
      <c r="C298" s="174" t="s">
        <v>858</v>
      </c>
      <c r="D298" s="175" t="s">
        <v>887</v>
      </c>
      <c r="E298" s="502"/>
      <c r="F298" s="502"/>
      <c r="G298" s="503"/>
      <c r="H298" s="503">
        <v>23</v>
      </c>
      <c r="I298" s="504">
        <v>157</v>
      </c>
      <c r="J298" s="176"/>
      <c r="K298" s="508">
        <v>180</v>
      </c>
      <c r="L298" s="508">
        <v>36</v>
      </c>
      <c r="M298" s="509"/>
    </row>
    <row r="299" spans="1:13" x14ac:dyDescent="0.25">
      <c r="A299" s="173" t="s">
        <v>40</v>
      </c>
      <c r="B299" s="173" t="s">
        <v>48</v>
      </c>
      <c r="C299" s="174" t="s">
        <v>580</v>
      </c>
      <c r="D299" s="175" t="s">
        <v>581</v>
      </c>
      <c r="E299" s="502">
        <v>0</v>
      </c>
      <c r="F299" s="502">
        <v>1</v>
      </c>
      <c r="G299" s="503"/>
      <c r="H299" s="503"/>
      <c r="I299" s="504"/>
      <c r="J299" s="176"/>
      <c r="K299" s="508">
        <v>1</v>
      </c>
      <c r="L299" s="508">
        <v>0.2</v>
      </c>
      <c r="M299" s="509"/>
    </row>
    <row r="300" spans="1:13" x14ac:dyDescent="0.25">
      <c r="A300" s="173" t="s">
        <v>40</v>
      </c>
      <c r="B300" s="173" t="s">
        <v>48</v>
      </c>
      <c r="C300" s="184" t="s">
        <v>647</v>
      </c>
      <c r="D300" s="175" t="s">
        <v>651</v>
      </c>
      <c r="E300" s="502"/>
      <c r="F300" s="502">
        <v>35</v>
      </c>
      <c r="G300" s="503">
        <v>41</v>
      </c>
      <c r="H300" s="503">
        <v>33</v>
      </c>
      <c r="I300" s="504">
        <v>17</v>
      </c>
      <c r="J300" s="176"/>
      <c r="K300" s="508">
        <v>126</v>
      </c>
      <c r="L300" s="508">
        <v>25.2</v>
      </c>
      <c r="M300" s="509"/>
    </row>
    <row r="301" spans="1:13" x14ac:dyDescent="0.25">
      <c r="A301" s="173" t="s">
        <v>58</v>
      </c>
      <c r="B301" s="173" t="s">
        <v>984</v>
      </c>
      <c r="C301" s="174" t="s">
        <v>515</v>
      </c>
      <c r="D301" s="175" t="s">
        <v>516</v>
      </c>
      <c r="E301" s="502">
        <v>3</v>
      </c>
      <c r="F301" s="502">
        <v>1</v>
      </c>
      <c r="G301" s="503"/>
      <c r="H301" s="503">
        <v>1</v>
      </c>
      <c r="I301" s="504">
        <v>1</v>
      </c>
      <c r="J301" s="176"/>
      <c r="K301" s="508">
        <v>6</v>
      </c>
      <c r="L301" s="508">
        <v>1.2</v>
      </c>
      <c r="M301" s="509">
        <v>-0.66666666666666663</v>
      </c>
    </row>
    <row r="302" spans="1:13" x14ac:dyDescent="0.25">
      <c r="A302" s="173" t="s">
        <v>40</v>
      </c>
      <c r="B302" s="173" t="s">
        <v>48</v>
      </c>
      <c r="C302" s="174" t="s">
        <v>591</v>
      </c>
      <c r="D302" s="175" t="s">
        <v>592</v>
      </c>
      <c r="E302" s="502">
        <v>1</v>
      </c>
      <c r="F302" s="502">
        <v>0</v>
      </c>
      <c r="G302" s="503"/>
      <c r="H302" s="503"/>
      <c r="I302" s="504"/>
      <c r="J302" s="176"/>
      <c r="K302" s="508">
        <v>1</v>
      </c>
      <c r="L302" s="508">
        <v>0.2</v>
      </c>
      <c r="M302" s="509">
        <v>-1</v>
      </c>
    </row>
    <row r="303" spans="1:13" x14ac:dyDescent="0.25">
      <c r="A303" s="173" t="s">
        <v>58</v>
      </c>
      <c r="B303" s="173" t="s">
        <v>984</v>
      </c>
      <c r="C303" s="174" t="s">
        <v>86</v>
      </c>
      <c r="D303" s="175" t="s">
        <v>590</v>
      </c>
      <c r="E303" s="502">
        <v>0</v>
      </c>
      <c r="F303" s="502">
        <v>2</v>
      </c>
      <c r="G303" s="503"/>
      <c r="H303" s="503">
        <v>1</v>
      </c>
      <c r="I303" s="504">
        <v>1</v>
      </c>
      <c r="J303" s="176"/>
      <c r="K303" s="508">
        <v>4</v>
      </c>
      <c r="L303" s="508">
        <v>0.8</v>
      </c>
      <c r="M303" s="509"/>
    </row>
    <row r="304" spans="1:13" x14ac:dyDescent="0.25">
      <c r="A304" s="173" t="s">
        <v>40</v>
      </c>
      <c r="B304" s="173" t="s">
        <v>48</v>
      </c>
      <c r="C304" s="174" t="s">
        <v>361</v>
      </c>
      <c r="D304" s="175" t="s">
        <v>362</v>
      </c>
      <c r="E304" s="502">
        <v>0</v>
      </c>
      <c r="F304" s="502">
        <v>0</v>
      </c>
      <c r="G304" s="503"/>
      <c r="H304" s="503">
        <v>1</v>
      </c>
      <c r="I304" s="504"/>
      <c r="J304" s="176"/>
      <c r="K304" s="508">
        <v>1</v>
      </c>
      <c r="L304" s="508">
        <v>0.2</v>
      </c>
      <c r="M304" s="509"/>
    </row>
    <row r="305" spans="1:13" x14ac:dyDescent="0.25">
      <c r="A305" s="173" t="s">
        <v>40</v>
      </c>
      <c r="B305" s="173" t="s">
        <v>48</v>
      </c>
      <c r="C305" s="174" t="s">
        <v>429</v>
      </c>
      <c r="D305" s="175" t="s">
        <v>430</v>
      </c>
      <c r="E305" s="502">
        <v>1</v>
      </c>
      <c r="F305" s="502">
        <v>1</v>
      </c>
      <c r="G305" s="503">
        <v>2</v>
      </c>
      <c r="H305" s="503">
        <v>1</v>
      </c>
      <c r="I305" s="504">
        <v>2</v>
      </c>
      <c r="J305" s="176"/>
      <c r="K305" s="508">
        <v>7</v>
      </c>
      <c r="L305" s="508">
        <v>1.4</v>
      </c>
      <c r="M305" s="509">
        <v>1</v>
      </c>
    </row>
    <row r="306" spans="1:13" x14ac:dyDescent="0.25">
      <c r="A306" s="173" t="s">
        <v>40</v>
      </c>
      <c r="B306" s="173" t="s">
        <v>48</v>
      </c>
      <c r="C306" s="174" t="s">
        <v>883</v>
      </c>
      <c r="D306" s="175" t="s">
        <v>888</v>
      </c>
      <c r="E306" s="502"/>
      <c r="F306" s="502"/>
      <c r="G306" s="503"/>
      <c r="H306" s="503">
        <v>1</v>
      </c>
      <c r="I306" s="504"/>
      <c r="J306" s="176"/>
      <c r="K306" s="508">
        <v>1</v>
      </c>
      <c r="L306" s="508">
        <v>0.2</v>
      </c>
      <c r="M306" s="509"/>
    </row>
    <row r="307" spans="1:13" x14ac:dyDescent="0.25">
      <c r="A307" s="173" t="s">
        <v>40</v>
      </c>
      <c r="B307" s="173" t="s">
        <v>48</v>
      </c>
      <c r="C307" s="174" t="s">
        <v>497</v>
      </c>
      <c r="D307" s="175" t="s">
        <v>498</v>
      </c>
      <c r="E307" s="502">
        <v>2</v>
      </c>
      <c r="F307" s="502">
        <v>1</v>
      </c>
      <c r="G307" s="503">
        <v>1</v>
      </c>
      <c r="H307" s="503"/>
      <c r="I307" s="504"/>
      <c r="J307" s="176"/>
      <c r="K307" s="508">
        <v>4</v>
      </c>
      <c r="L307" s="508">
        <v>0.8</v>
      </c>
      <c r="M307" s="509">
        <v>-1</v>
      </c>
    </row>
    <row r="308" spans="1:13" x14ac:dyDescent="0.25">
      <c r="A308" s="173" t="s">
        <v>40</v>
      </c>
      <c r="B308" s="173" t="s">
        <v>48</v>
      </c>
      <c r="C308" s="174" t="s">
        <v>359</v>
      </c>
      <c r="D308" s="175" t="s">
        <v>360</v>
      </c>
      <c r="E308" s="502">
        <v>1</v>
      </c>
      <c r="F308" s="502">
        <v>0</v>
      </c>
      <c r="G308" s="503"/>
      <c r="H308" s="503"/>
      <c r="I308" s="504"/>
      <c r="J308" s="176"/>
      <c r="K308" s="508">
        <v>1</v>
      </c>
      <c r="L308" s="508">
        <v>0.2</v>
      </c>
      <c r="M308" s="509">
        <v>-1</v>
      </c>
    </row>
    <row r="309" spans="1:13" x14ac:dyDescent="0.25">
      <c r="A309" s="173" t="s">
        <v>40</v>
      </c>
      <c r="B309" s="173" t="s">
        <v>48</v>
      </c>
      <c r="C309" s="174" t="s">
        <v>50</v>
      </c>
      <c r="D309" s="175" t="s">
        <v>370</v>
      </c>
      <c r="E309" s="502">
        <v>1</v>
      </c>
      <c r="F309" s="502">
        <v>1</v>
      </c>
      <c r="G309" s="503">
        <v>2</v>
      </c>
      <c r="H309" s="503"/>
      <c r="I309" s="504"/>
      <c r="J309" s="176"/>
      <c r="K309" s="508">
        <v>4</v>
      </c>
      <c r="L309" s="508">
        <v>0.8</v>
      </c>
      <c r="M309" s="509">
        <v>-1</v>
      </c>
    </row>
    <row r="310" spans="1:13" x14ac:dyDescent="0.25">
      <c r="A310" s="173" t="s">
        <v>58</v>
      </c>
      <c r="B310" s="173" t="s">
        <v>984</v>
      </c>
      <c r="C310" s="174" t="s">
        <v>493</v>
      </c>
      <c r="D310" s="175" t="s">
        <v>494</v>
      </c>
      <c r="E310" s="502">
        <v>4</v>
      </c>
      <c r="F310" s="502">
        <v>2</v>
      </c>
      <c r="G310" s="503">
        <v>1</v>
      </c>
      <c r="H310" s="503"/>
      <c r="I310" s="504">
        <v>2</v>
      </c>
      <c r="J310" s="176"/>
      <c r="K310" s="508">
        <v>9</v>
      </c>
      <c r="L310" s="508">
        <v>1.8</v>
      </c>
      <c r="M310" s="509">
        <v>-0.5</v>
      </c>
    </row>
    <row r="311" spans="1:13" x14ac:dyDescent="0.25">
      <c r="A311" s="173" t="s">
        <v>58</v>
      </c>
      <c r="B311" s="173" t="s">
        <v>984</v>
      </c>
      <c r="C311" s="174" t="s">
        <v>454</v>
      </c>
      <c r="D311" s="175" t="s">
        <v>455</v>
      </c>
      <c r="E311" s="502">
        <v>0</v>
      </c>
      <c r="F311" s="502">
        <v>1</v>
      </c>
      <c r="G311" s="503">
        <v>1</v>
      </c>
      <c r="H311" s="503"/>
      <c r="I311" s="504"/>
      <c r="J311" s="176"/>
      <c r="K311" s="508">
        <v>2</v>
      </c>
      <c r="L311" s="508">
        <v>0.4</v>
      </c>
      <c r="M311" s="509"/>
    </row>
    <row r="312" spans="1:13" x14ac:dyDescent="0.25">
      <c r="A312" s="173" t="s">
        <v>58</v>
      </c>
      <c r="B312" s="173" t="s">
        <v>984</v>
      </c>
      <c r="C312" s="174" t="s">
        <v>533</v>
      </c>
      <c r="D312" s="175" t="s">
        <v>534</v>
      </c>
      <c r="E312" s="502">
        <v>2</v>
      </c>
      <c r="F312" s="502">
        <v>2</v>
      </c>
      <c r="G312" s="503"/>
      <c r="H312" s="503"/>
      <c r="I312" s="504"/>
      <c r="J312" s="176"/>
      <c r="K312" s="508">
        <v>4</v>
      </c>
      <c r="L312" s="508">
        <v>0.8</v>
      </c>
      <c r="M312" s="509">
        <v>-1</v>
      </c>
    </row>
    <row r="313" spans="1:13" x14ac:dyDescent="0.25">
      <c r="A313" s="173" t="s">
        <v>28</v>
      </c>
      <c r="B313" s="173" t="s">
        <v>39</v>
      </c>
      <c r="C313" s="174" t="s">
        <v>441</v>
      </c>
      <c r="D313" s="175" t="s">
        <v>442</v>
      </c>
      <c r="E313" s="502">
        <v>1</v>
      </c>
      <c r="F313" s="502">
        <v>0</v>
      </c>
      <c r="G313" s="503">
        <v>1</v>
      </c>
      <c r="H313" s="503">
        <v>1</v>
      </c>
      <c r="I313" s="504"/>
      <c r="J313" s="176"/>
      <c r="K313" s="508">
        <v>3</v>
      </c>
      <c r="L313" s="508">
        <v>0.6</v>
      </c>
      <c r="M313" s="509">
        <v>-1</v>
      </c>
    </row>
    <row r="314" spans="1:13" x14ac:dyDescent="0.25">
      <c r="A314" s="173" t="s">
        <v>40</v>
      </c>
      <c r="B314" s="173" t="s">
        <v>48</v>
      </c>
      <c r="C314" s="174" t="s">
        <v>578</v>
      </c>
      <c r="D314" s="175" t="s">
        <v>579</v>
      </c>
      <c r="E314" s="502">
        <v>1</v>
      </c>
      <c r="F314" s="502">
        <v>1</v>
      </c>
      <c r="G314" s="503">
        <v>1</v>
      </c>
      <c r="H314" s="503">
        <v>2</v>
      </c>
      <c r="I314" s="504">
        <v>1</v>
      </c>
      <c r="J314" s="176"/>
      <c r="K314" s="508">
        <v>6</v>
      </c>
      <c r="L314" s="508">
        <v>1.2</v>
      </c>
      <c r="M314" s="509">
        <v>0</v>
      </c>
    </row>
    <row r="315" spans="1:13" x14ac:dyDescent="0.25">
      <c r="A315" s="173" t="s">
        <v>58</v>
      </c>
      <c r="B315" s="173" t="s">
        <v>58</v>
      </c>
      <c r="C315" s="174" t="s">
        <v>215</v>
      </c>
      <c r="D315" s="175" t="s">
        <v>216</v>
      </c>
      <c r="E315" s="502">
        <v>2</v>
      </c>
      <c r="F315" s="502">
        <v>1</v>
      </c>
      <c r="G315" s="503">
        <v>2</v>
      </c>
      <c r="H315" s="503"/>
      <c r="I315" s="504"/>
      <c r="J315" s="176"/>
      <c r="K315" s="508">
        <v>5</v>
      </c>
      <c r="L315" s="508">
        <v>1</v>
      </c>
      <c r="M315" s="509">
        <v>-1</v>
      </c>
    </row>
    <row r="316" spans="1:13" x14ac:dyDescent="0.25">
      <c r="A316" s="173" t="s">
        <v>40</v>
      </c>
      <c r="B316" s="173" t="s">
        <v>48</v>
      </c>
      <c r="C316" s="174" t="s">
        <v>596</v>
      </c>
      <c r="D316" s="175" t="s">
        <v>597</v>
      </c>
      <c r="E316" s="502">
        <v>2</v>
      </c>
      <c r="F316" s="502">
        <v>0</v>
      </c>
      <c r="G316" s="503">
        <v>2</v>
      </c>
      <c r="H316" s="503">
        <v>2</v>
      </c>
      <c r="I316" s="504">
        <v>1</v>
      </c>
      <c r="J316" s="176"/>
      <c r="K316" s="508">
        <v>7</v>
      </c>
      <c r="L316" s="508">
        <v>1.4</v>
      </c>
      <c r="M316" s="509">
        <v>-0.5</v>
      </c>
    </row>
    <row r="317" spans="1:13" x14ac:dyDescent="0.25">
      <c r="A317" s="173" t="s">
        <v>28</v>
      </c>
      <c r="B317" s="173" t="s">
        <v>29</v>
      </c>
      <c r="C317" s="174" t="s">
        <v>144</v>
      </c>
      <c r="D317" s="175" t="s">
        <v>145</v>
      </c>
      <c r="E317" s="502">
        <v>7</v>
      </c>
      <c r="F317" s="502">
        <v>5</v>
      </c>
      <c r="G317" s="503">
        <v>6</v>
      </c>
      <c r="H317" s="503">
        <v>9</v>
      </c>
      <c r="I317" s="504">
        <v>5</v>
      </c>
      <c r="J317" s="176"/>
      <c r="K317" s="508">
        <v>32</v>
      </c>
      <c r="L317" s="508">
        <v>6.4</v>
      </c>
      <c r="M317" s="509">
        <v>-0.2857142857142857</v>
      </c>
    </row>
    <row r="318" spans="1:13" x14ac:dyDescent="0.25">
      <c r="A318" s="173" t="s">
        <v>28</v>
      </c>
      <c r="B318" s="173" t="s">
        <v>29</v>
      </c>
      <c r="C318" s="174" t="s">
        <v>329</v>
      </c>
      <c r="D318" s="175" t="s">
        <v>330</v>
      </c>
      <c r="E318" s="502">
        <v>3</v>
      </c>
      <c r="F318" s="502">
        <v>0</v>
      </c>
      <c r="G318" s="503"/>
      <c r="H318" s="503">
        <v>2</v>
      </c>
      <c r="I318" s="504">
        <v>1</v>
      </c>
      <c r="J318" s="176"/>
      <c r="K318" s="508">
        <v>6</v>
      </c>
      <c r="L318" s="508">
        <v>1.2</v>
      </c>
      <c r="M318" s="509">
        <v>-0.66666666666666663</v>
      </c>
    </row>
    <row r="319" spans="1:13" x14ac:dyDescent="0.25">
      <c r="A319" s="173" t="s">
        <v>40</v>
      </c>
      <c r="B319" s="173" t="s">
        <v>48</v>
      </c>
      <c r="C319" s="184" t="s">
        <v>648</v>
      </c>
      <c r="D319" s="175" t="s">
        <v>652</v>
      </c>
      <c r="E319" s="502"/>
      <c r="F319" s="502">
        <v>1</v>
      </c>
      <c r="G319" s="503"/>
      <c r="H319" s="503"/>
      <c r="I319" s="504"/>
      <c r="J319" s="176"/>
      <c r="K319" s="508">
        <v>1</v>
      </c>
      <c r="L319" s="508">
        <v>0.2</v>
      </c>
      <c r="M319" s="509"/>
    </row>
    <row r="320" spans="1:13" x14ac:dyDescent="0.25">
      <c r="A320" s="173" t="s">
        <v>58</v>
      </c>
      <c r="B320" s="173" t="s">
        <v>60</v>
      </c>
      <c r="C320" s="174" t="s">
        <v>247</v>
      </c>
      <c r="D320" s="175" t="s">
        <v>248</v>
      </c>
      <c r="E320" s="502">
        <v>4</v>
      </c>
      <c r="F320" s="502">
        <v>1</v>
      </c>
      <c r="G320" s="503"/>
      <c r="H320" s="503">
        <v>2</v>
      </c>
      <c r="I320" s="504">
        <v>1</v>
      </c>
      <c r="J320" s="176"/>
      <c r="K320" s="508">
        <v>8</v>
      </c>
      <c r="L320" s="508">
        <v>1.6</v>
      </c>
      <c r="M320" s="509">
        <v>-0.75</v>
      </c>
    </row>
    <row r="321" spans="1:13" x14ac:dyDescent="0.25">
      <c r="A321" s="173" t="s">
        <v>58</v>
      </c>
      <c r="B321" s="173" t="s">
        <v>60</v>
      </c>
      <c r="C321" s="174" t="s">
        <v>588</v>
      </c>
      <c r="D321" s="175" t="s">
        <v>248</v>
      </c>
      <c r="E321" s="502">
        <v>4</v>
      </c>
      <c r="F321" s="502">
        <v>0</v>
      </c>
      <c r="G321" s="503">
        <v>2</v>
      </c>
      <c r="H321" s="503">
        <v>1</v>
      </c>
      <c r="I321" s="504">
        <v>2</v>
      </c>
      <c r="J321" s="176"/>
      <c r="K321" s="508">
        <v>9</v>
      </c>
      <c r="L321" s="508">
        <v>1.8</v>
      </c>
      <c r="M321" s="509">
        <v>-0.5</v>
      </c>
    </row>
    <row r="322" spans="1:13" x14ac:dyDescent="0.25">
      <c r="A322" s="173" t="s">
        <v>58</v>
      </c>
      <c r="B322" s="173" t="s">
        <v>60</v>
      </c>
      <c r="C322" s="174" t="s">
        <v>223</v>
      </c>
      <c r="D322" s="175" t="s">
        <v>224</v>
      </c>
      <c r="E322" s="502">
        <v>35</v>
      </c>
      <c r="F322" s="502">
        <v>35</v>
      </c>
      <c r="G322" s="503">
        <v>31</v>
      </c>
      <c r="H322" s="503">
        <v>56</v>
      </c>
      <c r="I322" s="504">
        <v>76</v>
      </c>
      <c r="J322" s="176"/>
      <c r="K322" s="508">
        <v>233</v>
      </c>
      <c r="L322" s="508">
        <v>46.6</v>
      </c>
      <c r="M322" s="509">
        <v>1.1714285714285715</v>
      </c>
    </row>
    <row r="323" spans="1:13" x14ac:dyDescent="0.25">
      <c r="A323" s="173" t="s">
        <v>58</v>
      </c>
      <c r="B323" s="173" t="s">
        <v>60</v>
      </c>
      <c r="C323" s="174" t="s">
        <v>71</v>
      </c>
      <c r="D323" s="175" t="s">
        <v>224</v>
      </c>
      <c r="E323" s="502">
        <v>53</v>
      </c>
      <c r="F323" s="502">
        <v>47</v>
      </c>
      <c r="G323" s="503">
        <v>53</v>
      </c>
      <c r="H323" s="503">
        <v>30</v>
      </c>
      <c r="I323" s="504">
        <v>6</v>
      </c>
      <c r="J323" s="176"/>
      <c r="K323" s="508">
        <v>189</v>
      </c>
      <c r="L323" s="508">
        <v>37.799999999999997</v>
      </c>
      <c r="M323" s="509">
        <v>-0.8867924528301887</v>
      </c>
    </row>
    <row r="324" spans="1:13" ht="15.75" thickBot="1" x14ac:dyDescent="0.3">
      <c r="A324" s="516" t="s">
        <v>58</v>
      </c>
      <c r="B324" s="516" t="s">
        <v>60</v>
      </c>
      <c r="C324" s="517" t="s">
        <v>220</v>
      </c>
      <c r="D324" s="518" t="s">
        <v>225</v>
      </c>
      <c r="E324" s="519">
        <v>129</v>
      </c>
      <c r="F324" s="519">
        <v>114</v>
      </c>
      <c r="G324" s="520">
        <v>137</v>
      </c>
      <c r="H324" s="520">
        <v>101</v>
      </c>
      <c r="I324" s="521">
        <v>114</v>
      </c>
      <c r="J324" s="522"/>
      <c r="K324" s="523">
        <v>595</v>
      </c>
      <c r="L324" s="523">
        <v>119</v>
      </c>
      <c r="M324" s="524">
        <v>-0.11627906976744186</v>
      </c>
    </row>
    <row r="325" spans="1:13" ht="16.5" thickBot="1" x14ac:dyDescent="0.3">
      <c r="A325" s="525"/>
      <c r="B325" s="525"/>
      <c r="C325" s="526"/>
      <c r="D325" s="527" t="s">
        <v>5</v>
      </c>
      <c r="E325" s="528">
        <v>31410</v>
      </c>
      <c r="F325" s="528">
        <v>29984</v>
      </c>
      <c r="G325" s="528">
        <v>29057</v>
      </c>
      <c r="H325" s="528">
        <v>27868</v>
      </c>
      <c r="I325" s="528">
        <f>SUM(I4:I324)</f>
        <v>24224</v>
      </c>
      <c r="J325" s="528"/>
      <c r="K325" s="528">
        <v>142543</v>
      </c>
      <c r="L325" s="528">
        <v>28508.6</v>
      </c>
      <c r="M325" s="529">
        <v>-0.22878064310729068</v>
      </c>
    </row>
    <row r="326" spans="1:13" x14ac:dyDescent="0.25">
      <c r="J326" s="515"/>
    </row>
    <row r="327" spans="1:13" x14ac:dyDescent="0.25">
      <c r="A327" s="77" t="s">
        <v>654</v>
      </c>
      <c r="J327" s="515"/>
    </row>
  </sheetData>
  <sheetProtection algorithmName="SHA-512" hashValue="KsgHU3S5tg/c4oYM/imidGRyAZdZnqIAPX04In8nhbR6ss/ZOZXAfQlPyj0tjvsLzEBoNXNQItALvRugvHiuAA==" saltValue="4EkKLbrqOgdHl0lyqYxM7A==" spinCount="100000" sheet="1" objects="1" scenarios="1" sort="0" autoFilter="0"/>
  <sortState ref="A4:M324">
    <sortCondition ref="C4:C324"/>
  </sortState>
  <mergeCells count="1">
    <mergeCell ref="A1:M1"/>
  </mergeCells>
  <printOptions horizontalCentered="1"/>
  <pageMargins left="0.25" right="0.25" top="0.75" bottom="0.75" header="0.3" footer="0.3"/>
  <pageSetup scale="69" fitToHeight="0" orientation="landscape" r:id="rId1"/>
  <headerFooter>
    <oddFooter>&amp;L&amp;"Roboto,Bold"&amp;9Source: MSFSTDN_STATIC. DMT1    &amp;D&amp;C&amp;"Roboto,Regular"&amp;9Page &amp;P of &amp;N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B7:J22"/>
  <sheetViews>
    <sheetView view="pageBreakPreview" zoomScaleNormal="100" zoomScaleSheetLayoutView="100" workbookViewId="0">
      <selection activeCell="Q29" sqref="Q29"/>
    </sheetView>
  </sheetViews>
  <sheetFormatPr defaultRowHeight="15" x14ac:dyDescent="0.25"/>
  <cols>
    <col min="2" max="2" width="9.28515625" style="5"/>
    <col min="3" max="3" width="10.42578125" style="5" customWidth="1"/>
    <col min="4" max="10" width="9.28515625" style="5"/>
  </cols>
  <sheetData>
    <row r="7" spans="2:10" ht="25.5" customHeight="1" x14ac:dyDescent="0.25">
      <c r="C7" s="555" t="s">
        <v>16</v>
      </c>
      <c r="D7" s="555"/>
      <c r="E7" s="555"/>
      <c r="F7" s="555"/>
      <c r="G7" s="555"/>
      <c r="H7" s="602"/>
    </row>
    <row r="10" spans="2:10" s="1" customFormat="1" ht="34.5" customHeight="1" x14ac:dyDescent="0.25">
      <c r="B10" s="13"/>
      <c r="C10" s="555" t="s">
        <v>618</v>
      </c>
      <c r="D10" s="555"/>
      <c r="E10" s="555"/>
      <c r="F10" s="555"/>
      <c r="G10" s="555"/>
      <c r="H10" s="555"/>
      <c r="I10" s="13"/>
      <c r="J10" s="13"/>
    </row>
    <row r="11" spans="2:10" x14ac:dyDescent="0.25">
      <c r="C11" s="6"/>
      <c r="D11" s="6"/>
      <c r="E11" s="6"/>
      <c r="F11" s="6"/>
      <c r="G11" s="6"/>
      <c r="H11" s="6"/>
    </row>
    <row r="12" spans="2:10" ht="21" x14ac:dyDescent="0.35">
      <c r="C12" s="556"/>
      <c r="D12" s="556"/>
      <c r="E12" s="556"/>
      <c r="F12" s="556"/>
      <c r="G12" s="556"/>
      <c r="H12" s="556"/>
    </row>
    <row r="16" spans="2:10" ht="15.75" x14ac:dyDescent="0.25">
      <c r="C16" s="21" t="s">
        <v>854</v>
      </c>
      <c r="D16" s="564" t="s">
        <v>624</v>
      </c>
      <c r="E16" s="564"/>
      <c r="F16" s="564"/>
      <c r="G16" s="564"/>
      <c r="H16" s="564"/>
    </row>
    <row r="17" spans="2:10" x14ac:dyDescent="0.25">
      <c r="C17" s="8"/>
      <c r="D17" s="10"/>
      <c r="E17" s="10"/>
      <c r="F17" s="10"/>
      <c r="G17" s="10"/>
      <c r="H17" s="10"/>
      <c r="I17" s="9"/>
      <c r="J17" s="9"/>
    </row>
    <row r="18" spans="2:10" x14ac:dyDescent="0.25">
      <c r="C18" s="91" t="s">
        <v>895</v>
      </c>
      <c r="D18" s="37"/>
      <c r="E18" s="37"/>
    </row>
    <row r="20" spans="2:10" x14ac:dyDescent="0.25">
      <c r="B20" s="554"/>
      <c r="C20" s="554"/>
      <c r="D20" s="554"/>
      <c r="E20" s="554"/>
      <c r="F20" s="554"/>
      <c r="G20" s="554"/>
      <c r="H20" s="554"/>
      <c r="I20" s="554"/>
    </row>
    <row r="22" spans="2:10" x14ac:dyDescent="0.25">
      <c r="B22" s="554"/>
      <c r="C22" s="554"/>
      <c r="D22" s="554"/>
      <c r="E22" s="554"/>
      <c r="F22" s="554"/>
      <c r="G22" s="554"/>
      <c r="H22" s="554"/>
      <c r="I22" s="554"/>
    </row>
  </sheetData>
  <sheetProtection algorithmName="SHA-512" hashValue="yKm2mkUwxOpmXo1tPfrS+en08YG8GbFCdHeg5JWEqLPs0Ter8CHefpPqfPeKjLrNt/vMkjq8NINImTFkaDaBtg==" saltValue="rizyuPSsq1itfwqla82Jag==" spinCount="100000" sheet="1" objects="1" scenarios="1"/>
  <mergeCells count="6">
    <mergeCell ref="C7:H7"/>
    <mergeCell ref="C10:H10"/>
    <mergeCell ref="C12:H12"/>
    <mergeCell ref="B20:I20"/>
    <mergeCell ref="B22:I22"/>
    <mergeCell ref="D16:H16"/>
  </mergeCells>
  <pageMargins left="0.7" right="0.7" top="0.75" bottom="0.75" header="0.3" footer="0.3"/>
  <pageSetup orientation="portrait" horizontalDpi="300" verticalDpi="300" r:id="rId1"/>
  <headerFooter>
    <oddFooter>&amp;L&amp;"Roboto,Bold"&amp;9Resource Planning Toolkit May 2023&amp;C&amp;"Roboto,Regular"&amp;9Page &amp;P of &amp;N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0000"/>
    <pageSetUpPr fitToPage="1"/>
  </sheetPr>
  <dimension ref="A1:S142"/>
  <sheetViews>
    <sheetView view="pageBreakPreview" zoomScale="77" zoomScaleNormal="100" zoomScaleSheetLayoutView="77" workbookViewId="0">
      <selection sqref="A1:P1"/>
    </sheetView>
  </sheetViews>
  <sheetFormatPr defaultColWidth="9.28515625" defaultRowHeight="21.75" customHeight="1" x14ac:dyDescent="0.25"/>
  <cols>
    <col min="1" max="1" width="13.85546875" style="37" customWidth="1"/>
    <col min="2" max="3" width="13.28515625" style="37" customWidth="1"/>
    <col min="4" max="4" width="64" style="37" bestFit="1" customWidth="1"/>
    <col min="5" max="9" width="8.5703125" style="37" customWidth="1"/>
    <col min="10" max="10" width="4" style="37" customWidth="1"/>
    <col min="11" max="11" width="10" style="37" customWidth="1"/>
    <col min="12" max="12" width="9.140625" style="37" customWidth="1"/>
    <col min="13" max="13" width="12.7109375" style="37" customWidth="1"/>
    <col min="14" max="14" width="7.5703125" style="233" hidden="1" customWidth="1"/>
    <col min="15" max="15" width="6.85546875" style="233" hidden="1" customWidth="1"/>
    <col min="16" max="16" width="12.140625" style="234" hidden="1" customWidth="1"/>
    <col min="17" max="18" width="9.28515625" style="37"/>
    <col min="19" max="19" width="16.28515625" style="37" customWidth="1"/>
    <col min="20" max="16384" width="9.28515625" style="37"/>
  </cols>
  <sheetData>
    <row r="1" spans="1:19" s="194" customFormat="1" ht="21.75" customHeight="1" x14ac:dyDescent="0.3">
      <c r="A1" s="559" t="s">
        <v>902</v>
      </c>
      <c r="B1" s="603"/>
      <c r="C1" s="603"/>
      <c r="D1" s="603"/>
      <c r="E1" s="603"/>
      <c r="F1" s="603"/>
      <c r="G1" s="603"/>
      <c r="H1" s="603"/>
      <c r="I1" s="603"/>
      <c r="J1" s="603"/>
      <c r="K1" s="603"/>
      <c r="L1" s="603"/>
      <c r="M1" s="603"/>
      <c r="N1" s="603"/>
      <c r="O1" s="603"/>
      <c r="P1" s="603"/>
    </row>
    <row r="2" spans="1:19" s="20" customFormat="1" ht="21.75" customHeight="1" x14ac:dyDescent="0.25">
      <c r="A2" s="604" t="s">
        <v>667</v>
      </c>
      <c r="B2" s="604"/>
      <c r="C2" s="604"/>
      <c r="D2" s="604"/>
      <c r="E2" s="195">
        <v>2576</v>
      </c>
      <c r="F2" s="195">
        <v>2763</v>
      </c>
      <c r="G2" s="195">
        <v>2804</v>
      </c>
      <c r="H2" s="195">
        <v>2938</v>
      </c>
      <c r="I2" s="150">
        <v>2790</v>
      </c>
      <c r="J2" s="196"/>
      <c r="K2" s="150">
        <v>13871</v>
      </c>
      <c r="L2" s="150">
        <v>2774.2</v>
      </c>
      <c r="M2" s="329">
        <v>8.3074534161490687E-2</v>
      </c>
      <c r="N2" s="197">
        <v>13693</v>
      </c>
      <c r="O2" s="197">
        <v>2738.6</v>
      </c>
      <c r="P2" s="198">
        <v>0.12480857580398162</v>
      </c>
    </row>
    <row r="3" spans="1:19" s="79" customFormat="1" ht="31.5" x14ac:dyDescent="0.25">
      <c r="A3" s="40" t="s">
        <v>18</v>
      </c>
      <c r="B3" s="40" t="s">
        <v>19</v>
      </c>
      <c r="C3" s="40" t="s">
        <v>668</v>
      </c>
      <c r="D3" s="40" t="s">
        <v>669</v>
      </c>
      <c r="E3" s="106" t="s">
        <v>314</v>
      </c>
      <c r="F3" s="106" t="s">
        <v>643</v>
      </c>
      <c r="G3" s="106" t="s">
        <v>663</v>
      </c>
      <c r="H3" s="106" t="s">
        <v>855</v>
      </c>
      <c r="I3" s="106" t="s">
        <v>898</v>
      </c>
      <c r="J3" s="199"/>
      <c r="K3" s="148" t="s">
        <v>670</v>
      </c>
      <c r="L3" s="148" t="s">
        <v>671</v>
      </c>
      <c r="M3" s="148" t="s">
        <v>901</v>
      </c>
      <c r="N3" s="96" t="s">
        <v>670</v>
      </c>
      <c r="O3" s="96" t="s">
        <v>671</v>
      </c>
      <c r="P3" s="96" t="s">
        <v>867</v>
      </c>
      <c r="S3" s="105"/>
    </row>
    <row r="4" spans="1:19" ht="21.75" customHeight="1" x14ac:dyDescent="0.25">
      <c r="A4" s="41" t="s">
        <v>717</v>
      </c>
      <c r="B4" s="41" t="s">
        <v>682</v>
      </c>
      <c r="C4" s="42" t="s">
        <v>62</v>
      </c>
      <c r="D4" s="38" t="s">
        <v>684</v>
      </c>
      <c r="E4" s="78">
        <v>9</v>
      </c>
      <c r="F4" s="78">
        <v>17</v>
      </c>
      <c r="G4" s="82">
        <v>7</v>
      </c>
      <c r="H4" s="82">
        <v>7</v>
      </c>
      <c r="I4" s="81">
        <v>8</v>
      </c>
      <c r="J4" s="200"/>
      <c r="K4" s="327">
        <v>48</v>
      </c>
      <c r="L4" s="327">
        <v>9.6</v>
      </c>
      <c r="M4" s="328">
        <v>-0.1111111111111111</v>
      </c>
      <c r="N4" s="201">
        <v>52</v>
      </c>
      <c r="O4" s="201">
        <v>10.4</v>
      </c>
      <c r="P4" s="202">
        <v>-0.41666666666666669</v>
      </c>
      <c r="S4" s="105"/>
    </row>
    <row r="5" spans="1:19" ht="21.75" customHeight="1" x14ac:dyDescent="0.25">
      <c r="A5" s="41" t="s">
        <v>717</v>
      </c>
      <c r="B5" s="41" t="s">
        <v>682</v>
      </c>
      <c r="C5" s="42" t="s">
        <v>66</v>
      </c>
      <c r="D5" s="38" t="s">
        <v>695</v>
      </c>
      <c r="E5" s="80">
        <v>3</v>
      </c>
      <c r="F5" s="80">
        <v>8</v>
      </c>
      <c r="G5" s="82">
        <v>5</v>
      </c>
      <c r="H5" s="82">
        <v>5</v>
      </c>
      <c r="I5" s="81">
        <v>2</v>
      </c>
      <c r="J5" s="199"/>
      <c r="K5" s="327">
        <v>23</v>
      </c>
      <c r="L5" s="327">
        <v>4.5999999999999996</v>
      </c>
      <c r="M5" s="328">
        <v>-0.33333333333333331</v>
      </c>
      <c r="N5" s="201">
        <v>34</v>
      </c>
      <c r="O5" s="201">
        <v>6.8</v>
      </c>
      <c r="P5" s="202">
        <v>-0.61538461538461542</v>
      </c>
    </row>
    <row r="6" spans="1:19" ht="21.75" customHeight="1" x14ac:dyDescent="0.25">
      <c r="A6" s="41" t="s">
        <v>717</v>
      </c>
      <c r="B6" s="41" t="s">
        <v>682</v>
      </c>
      <c r="C6" s="42" t="s">
        <v>67</v>
      </c>
      <c r="D6" s="38" t="s">
        <v>696</v>
      </c>
      <c r="E6" s="80">
        <v>1</v>
      </c>
      <c r="F6" s="80">
        <v>0</v>
      </c>
      <c r="G6" s="82">
        <v>1</v>
      </c>
      <c r="H6" s="82">
        <v>6</v>
      </c>
      <c r="I6" s="81">
        <v>1</v>
      </c>
      <c r="J6" s="199"/>
      <c r="K6" s="327">
        <v>9</v>
      </c>
      <c r="L6" s="327">
        <v>1.8</v>
      </c>
      <c r="M6" s="328">
        <v>0</v>
      </c>
      <c r="N6" s="201">
        <v>11</v>
      </c>
      <c r="O6" s="201">
        <v>2.2000000000000002</v>
      </c>
      <c r="P6" s="202">
        <v>1</v>
      </c>
    </row>
    <row r="7" spans="1:19" ht="21.75" customHeight="1" x14ac:dyDescent="0.25">
      <c r="A7" s="41" t="s">
        <v>717</v>
      </c>
      <c r="B7" s="41" t="s">
        <v>682</v>
      </c>
      <c r="C7" s="42" t="s">
        <v>558</v>
      </c>
      <c r="D7" s="38" t="s">
        <v>859</v>
      </c>
      <c r="E7" s="80"/>
      <c r="F7" s="80"/>
      <c r="G7" s="82"/>
      <c r="H7" s="82">
        <v>1</v>
      </c>
      <c r="I7" s="81">
        <v>0</v>
      </c>
      <c r="J7" s="199"/>
      <c r="K7" s="327">
        <v>1</v>
      </c>
      <c r="L7" s="327">
        <v>0.2</v>
      </c>
      <c r="M7" s="328"/>
      <c r="N7" s="201">
        <v>1</v>
      </c>
      <c r="O7" s="201">
        <v>1</v>
      </c>
      <c r="P7" s="202"/>
      <c r="S7" s="105"/>
    </row>
    <row r="8" spans="1:19" ht="21.75" customHeight="1" x14ac:dyDescent="0.25">
      <c r="A8" s="41" t="s">
        <v>717</v>
      </c>
      <c r="B8" s="41" t="s">
        <v>682</v>
      </c>
      <c r="C8" s="42" t="s">
        <v>64</v>
      </c>
      <c r="D8" s="38" t="s">
        <v>692</v>
      </c>
      <c r="E8" s="78">
        <v>11</v>
      </c>
      <c r="F8" s="78">
        <v>8</v>
      </c>
      <c r="G8" s="82">
        <v>10</v>
      </c>
      <c r="H8" s="82">
        <v>5</v>
      </c>
      <c r="I8" s="81">
        <v>5</v>
      </c>
      <c r="J8" s="199"/>
      <c r="K8" s="327">
        <v>39</v>
      </c>
      <c r="L8" s="327">
        <v>7.8</v>
      </c>
      <c r="M8" s="328">
        <v>-0.54545454545454541</v>
      </c>
      <c r="N8" s="201">
        <v>44</v>
      </c>
      <c r="O8" s="201">
        <v>8.8000000000000007</v>
      </c>
      <c r="P8" s="202">
        <v>-0.5</v>
      </c>
    </row>
    <row r="9" spans="1:19" ht="21.75" customHeight="1" x14ac:dyDescent="0.25">
      <c r="A9" s="41" t="s">
        <v>717</v>
      </c>
      <c r="B9" s="41" t="s">
        <v>682</v>
      </c>
      <c r="C9" s="42" t="s">
        <v>335</v>
      </c>
      <c r="D9" s="38" t="s">
        <v>683</v>
      </c>
      <c r="E9" s="78">
        <v>1</v>
      </c>
      <c r="F9" s="78">
        <v>0</v>
      </c>
      <c r="G9" s="78"/>
      <c r="H9" s="78"/>
      <c r="I9" s="63">
        <v>0</v>
      </c>
      <c r="J9" s="199"/>
      <c r="K9" s="327">
        <v>1</v>
      </c>
      <c r="L9" s="327">
        <v>0.2</v>
      </c>
      <c r="M9" s="328">
        <v>-1</v>
      </c>
      <c r="N9" s="201">
        <v>1</v>
      </c>
      <c r="O9" s="201">
        <v>0.5</v>
      </c>
      <c r="P9" s="202"/>
    </row>
    <row r="10" spans="1:19" ht="21.75" customHeight="1" x14ac:dyDescent="0.25">
      <c r="A10" s="41" t="s">
        <v>717</v>
      </c>
      <c r="B10" s="41" t="s">
        <v>682</v>
      </c>
      <c r="C10" s="42" t="s">
        <v>65</v>
      </c>
      <c r="D10" s="38" t="s">
        <v>694</v>
      </c>
      <c r="E10" s="78">
        <v>1</v>
      </c>
      <c r="F10" s="78">
        <v>0</v>
      </c>
      <c r="G10" s="78"/>
      <c r="H10" s="78"/>
      <c r="I10" s="63">
        <v>0</v>
      </c>
      <c r="J10" s="199"/>
      <c r="K10" s="327">
        <v>1</v>
      </c>
      <c r="L10" s="327">
        <v>0.2</v>
      </c>
      <c r="M10" s="328">
        <v>-1</v>
      </c>
      <c r="N10" s="201">
        <v>1</v>
      </c>
      <c r="O10" s="201">
        <v>0.33333333333333331</v>
      </c>
      <c r="P10" s="202"/>
    </row>
    <row r="11" spans="1:19" ht="21.75" customHeight="1" x14ac:dyDescent="0.25">
      <c r="A11" s="41" t="s">
        <v>731</v>
      </c>
      <c r="B11" s="41" t="s">
        <v>678</v>
      </c>
      <c r="C11" s="42" t="s">
        <v>186</v>
      </c>
      <c r="D11" s="38" t="s">
        <v>690</v>
      </c>
      <c r="E11" s="78">
        <v>5</v>
      </c>
      <c r="F11" s="78">
        <v>3</v>
      </c>
      <c r="G11" s="82">
        <v>10</v>
      </c>
      <c r="H11" s="82">
        <v>10</v>
      </c>
      <c r="I11" s="81">
        <v>11</v>
      </c>
      <c r="J11" s="199"/>
      <c r="K11" s="327">
        <v>39</v>
      </c>
      <c r="L11" s="327">
        <v>7.8</v>
      </c>
      <c r="M11" s="328">
        <v>1.2</v>
      </c>
      <c r="N11" s="201">
        <v>34</v>
      </c>
      <c r="O11" s="201">
        <v>6.8</v>
      </c>
      <c r="P11" s="202">
        <v>0.66666666666666663</v>
      </c>
    </row>
    <row r="12" spans="1:19" ht="21.75" customHeight="1" x14ac:dyDescent="0.25">
      <c r="A12" s="41" t="s">
        <v>717</v>
      </c>
      <c r="B12" s="41" t="s">
        <v>682</v>
      </c>
      <c r="C12" s="42" t="s">
        <v>239</v>
      </c>
      <c r="D12" s="38" t="s">
        <v>686</v>
      </c>
      <c r="E12" s="49">
        <v>0</v>
      </c>
      <c r="F12" s="49">
        <v>0</v>
      </c>
      <c r="G12" s="82">
        <v>1</v>
      </c>
      <c r="H12" s="82">
        <v>3</v>
      </c>
      <c r="I12" s="81">
        <v>0</v>
      </c>
      <c r="J12" s="199"/>
      <c r="K12" s="327">
        <v>4</v>
      </c>
      <c r="L12" s="327">
        <v>0.8</v>
      </c>
      <c r="M12" s="328"/>
      <c r="N12" s="201">
        <v>5</v>
      </c>
      <c r="O12" s="201">
        <v>1</v>
      </c>
      <c r="P12" s="202">
        <v>2</v>
      </c>
    </row>
    <row r="13" spans="1:19" ht="21.75" customHeight="1" x14ac:dyDescent="0.25">
      <c r="A13" s="41" t="s">
        <v>674</v>
      </c>
      <c r="B13" s="41" t="s">
        <v>675</v>
      </c>
      <c r="C13" s="42" t="s">
        <v>149</v>
      </c>
      <c r="D13" s="38" t="s">
        <v>691</v>
      </c>
      <c r="E13" s="78">
        <v>20</v>
      </c>
      <c r="F13" s="78">
        <v>33</v>
      </c>
      <c r="G13" s="82">
        <v>25</v>
      </c>
      <c r="H13" s="82">
        <v>24</v>
      </c>
      <c r="I13" s="81">
        <v>25</v>
      </c>
      <c r="J13" s="199"/>
      <c r="K13" s="327">
        <v>127</v>
      </c>
      <c r="L13" s="327">
        <v>25.4</v>
      </c>
      <c r="M13" s="328">
        <v>0.25</v>
      </c>
      <c r="N13" s="201">
        <v>124</v>
      </c>
      <c r="O13" s="201">
        <v>24.8</v>
      </c>
      <c r="P13" s="202">
        <v>9.0909090909090912E-2</v>
      </c>
    </row>
    <row r="14" spans="1:19" ht="21.75" customHeight="1" x14ac:dyDescent="0.25">
      <c r="A14" s="41" t="s">
        <v>674</v>
      </c>
      <c r="B14" s="41" t="s">
        <v>672</v>
      </c>
      <c r="C14" s="42" t="s">
        <v>120</v>
      </c>
      <c r="D14" s="38" t="s">
        <v>688</v>
      </c>
      <c r="E14" s="78">
        <v>3</v>
      </c>
      <c r="F14" s="78">
        <v>0</v>
      </c>
      <c r="G14" s="78"/>
      <c r="H14" s="78"/>
      <c r="I14" s="63">
        <v>0</v>
      </c>
      <c r="J14" s="199"/>
      <c r="K14" s="327">
        <v>3</v>
      </c>
      <c r="L14" s="327">
        <v>0.6</v>
      </c>
      <c r="M14" s="328">
        <v>-1</v>
      </c>
      <c r="N14" s="201">
        <v>8</v>
      </c>
      <c r="O14" s="201">
        <v>2.6666666666666665</v>
      </c>
      <c r="P14" s="202">
        <v>-1</v>
      </c>
    </row>
    <row r="15" spans="1:19" ht="21.75" customHeight="1" x14ac:dyDescent="0.25">
      <c r="A15" s="41" t="s">
        <v>674</v>
      </c>
      <c r="B15" s="41" t="s">
        <v>672</v>
      </c>
      <c r="C15" s="42" t="s">
        <v>123</v>
      </c>
      <c r="D15" s="38" t="s">
        <v>750</v>
      </c>
      <c r="E15" s="78">
        <v>11</v>
      </c>
      <c r="F15" s="78">
        <v>14</v>
      </c>
      <c r="G15" s="78">
        <v>8</v>
      </c>
      <c r="H15" s="78">
        <v>10</v>
      </c>
      <c r="I15" s="81">
        <v>27</v>
      </c>
      <c r="J15" s="199"/>
      <c r="K15" s="327">
        <v>70</v>
      </c>
      <c r="L15" s="327">
        <v>14</v>
      </c>
      <c r="M15" s="328">
        <v>1.4545454545454546</v>
      </c>
      <c r="N15" s="201">
        <v>58</v>
      </c>
      <c r="O15" s="201">
        <v>11.6</v>
      </c>
      <c r="P15" s="202">
        <v>-0.33333333333333331</v>
      </c>
    </row>
    <row r="16" spans="1:19" ht="21.75" customHeight="1" x14ac:dyDescent="0.25">
      <c r="A16" s="41" t="s">
        <v>717</v>
      </c>
      <c r="B16" s="41" t="s">
        <v>971</v>
      </c>
      <c r="C16" s="42">
        <v>301</v>
      </c>
      <c r="D16" s="38" t="s">
        <v>673</v>
      </c>
      <c r="E16" s="78">
        <v>6</v>
      </c>
      <c r="F16" s="78">
        <v>1</v>
      </c>
      <c r="G16" s="82">
        <v>1</v>
      </c>
      <c r="H16" s="82"/>
      <c r="I16" s="81">
        <v>0</v>
      </c>
      <c r="J16" s="199"/>
      <c r="K16" s="327">
        <v>8</v>
      </c>
      <c r="L16" s="327">
        <v>1.6</v>
      </c>
      <c r="M16" s="328">
        <v>-1</v>
      </c>
      <c r="N16" s="201">
        <v>16</v>
      </c>
      <c r="O16" s="201">
        <v>4</v>
      </c>
      <c r="P16" s="202">
        <v>-1</v>
      </c>
      <c r="S16" s="105"/>
    </row>
    <row r="17" spans="1:16" ht="21.75" customHeight="1" x14ac:dyDescent="0.25">
      <c r="A17" s="41" t="s">
        <v>731</v>
      </c>
      <c r="B17" s="41" t="s">
        <v>678</v>
      </c>
      <c r="C17" s="42" t="s">
        <v>190</v>
      </c>
      <c r="D17" s="38" t="s">
        <v>697</v>
      </c>
      <c r="E17" s="78">
        <v>15</v>
      </c>
      <c r="F17" s="78">
        <v>9</v>
      </c>
      <c r="G17" s="82">
        <v>8</v>
      </c>
      <c r="H17" s="82">
        <v>10</v>
      </c>
      <c r="I17" s="81">
        <v>9</v>
      </c>
      <c r="J17" s="199"/>
      <c r="K17" s="327">
        <v>51</v>
      </c>
      <c r="L17" s="327">
        <v>10.199999999999999</v>
      </c>
      <c r="M17" s="328">
        <v>-0.4</v>
      </c>
      <c r="N17" s="201">
        <v>47</v>
      </c>
      <c r="O17" s="201">
        <v>9.4</v>
      </c>
      <c r="P17" s="202">
        <v>1</v>
      </c>
    </row>
    <row r="18" spans="1:16" ht="21.75" customHeight="1" x14ac:dyDescent="0.25">
      <c r="A18" s="41" t="s">
        <v>717</v>
      </c>
      <c r="B18" s="41" t="s">
        <v>717</v>
      </c>
      <c r="C18" s="42" t="s">
        <v>201</v>
      </c>
      <c r="D18" s="38" t="s">
        <v>718</v>
      </c>
      <c r="E18" s="80">
        <v>17</v>
      </c>
      <c r="F18" s="80">
        <v>19</v>
      </c>
      <c r="G18" s="80">
        <v>29</v>
      </c>
      <c r="H18" s="80">
        <v>22</v>
      </c>
      <c r="I18" s="81">
        <v>17</v>
      </c>
      <c r="J18" s="199"/>
      <c r="K18" s="327">
        <v>104</v>
      </c>
      <c r="L18" s="327">
        <v>20.8</v>
      </c>
      <c r="M18" s="328">
        <v>0</v>
      </c>
      <c r="N18" s="201">
        <v>115</v>
      </c>
      <c r="O18" s="201">
        <v>23</v>
      </c>
      <c r="P18" s="202">
        <v>-0.21428571428571427</v>
      </c>
    </row>
    <row r="19" spans="1:16" ht="21.75" customHeight="1" x14ac:dyDescent="0.25">
      <c r="A19" s="41" t="s">
        <v>717</v>
      </c>
      <c r="B19" s="41" t="s">
        <v>717</v>
      </c>
      <c r="C19" s="42" t="s">
        <v>203</v>
      </c>
      <c r="D19" s="38" t="s">
        <v>723</v>
      </c>
      <c r="E19" s="80">
        <v>10</v>
      </c>
      <c r="F19" s="80">
        <v>10</v>
      </c>
      <c r="G19" s="80">
        <v>9</v>
      </c>
      <c r="H19" s="80">
        <v>25</v>
      </c>
      <c r="I19" s="81">
        <v>18</v>
      </c>
      <c r="J19" s="199"/>
      <c r="K19" s="327">
        <v>72</v>
      </c>
      <c r="L19" s="327">
        <v>14.4</v>
      </c>
      <c r="M19" s="328">
        <v>0.8</v>
      </c>
      <c r="N19" s="201">
        <v>63</v>
      </c>
      <c r="O19" s="201">
        <v>12.6</v>
      </c>
      <c r="P19" s="202">
        <v>1.7777777777777777</v>
      </c>
    </row>
    <row r="20" spans="1:16" ht="21.75" customHeight="1" x14ac:dyDescent="0.25">
      <c r="A20" s="41" t="s">
        <v>677</v>
      </c>
      <c r="B20" s="41" t="s">
        <v>678</v>
      </c>
      <c r="C20" s="42" t="s">
        <v>191</v>
      </c>
      <c r="D20" s="38" t="s">
        <v>743</v>
      </c>
      <c r="E20" s="78">
        <v>7</v>
      </c>
      <c r="F20" s="78">
        <v>3</v>
      </c>
      <c r="G20" s="78">
        <v>4</v>
      </c>
      <c r="H20" s="78">
        <v>1</v>
      </c>
      <c r="I20" s="81">
        <v>4</v>
      </c>
      <c r="J20" s="199"/>
      <c r="K20" s="327">
        <v>19</v>
      </c>
      <c r="L20" s="327">
        <v>3.8</v>
      </c>
      <c r="M20" s="328">
        <v>-0.42857142857142855</v>
      </c>
      <c r="N20" s="201">
        <v>21</v>
      </c>
      <c r="O20" s="201">
        <v>4.2</v>
      </c>
      <c r="P20" s="202">
        <v>-0.83333333333333337</v>
      </c>
    </row>
    <row r="21" spans="1:16" ht="21.75" customHeight="1" x14ac:dyDescent="0.25">
      <c r="A21" s="47" t="s">
        <v>713</v>
      </c>
      <c r="B21" s="41" t="s">
        <v>699</v>
      </c>
      <c r="C21" s="42" t="s">
        <v>276</v>
      </c>
      <c r="D21" s="38" t="s">
        <v>700</v>
      </c>
      <c r="E21" s="80">
        <v>15</v>
      </c>
      <c r="F21" s="80">
        <v>19</v>
      </c>
      <c r="G21" s="82">
        <v>11</v>
      </c>
      <c r="H21" s="82">
        <v>23</v>
      </c>
      <c r="I21" s="81">
        <v>15</v>
      </c>
      <c r="J21" s="199"/>
      <c r="K21" s="327">
        <v>83</v>
      </c>
      <c r="L21" s="327">
        <v>16.600000000000001</v>
      </c>
      <c r="M21" s="328">
        <v>0</v>
      </c>
      <c r="N21" s="201">
        <v>80</v>
      </c>
      <c r="O21" s="201">
        <v>16</v>
      </c>
      <c r="P21" s="202">
        <v>0.91666666666666663</v>
      </c>
    </row>
    <row r="22" spans="1:16" ht="21.75" customHeight="1" x14ac:dyDescent="0.25">
      <c r="A22" s="41" t="s">
        <v>674</v>
      </c>
      <c r="B22" s="41" t="s">
        <v>672</v>
      </c>
      <c r="C22" s="42" t="s">
        <v>108</v>
      </c>
      <c r="D22" s="38" t="s">
        <v>744</v>
      </c>
      <c r="E22" s="78">
        <v>18</v>
      </c>
      <c r="F22" s="78">
        <v>10</v>
      </c>
      <c r="G22" s="78">
        <v>11</v>
      </c>
      <c r="H22" s="78">
        <v>1</v>
      </c>
      <c r="I22" s="81">
        <v>6</v>
      </c>
      <c r="J22" s="199"/>
      <c r="K22" s="327">
        <v>46</v>
      </c>
      <c r="L22" s="327">
        <v>9.1999999999999993</v>
      </c>
      <c r="M22" s="328">
        <v>-0.66666666666666663</v>
      </c>
      <c r="N22" s="201">
        <v>54</v>
      </c>
      <c r="O22" s="201">
        <v>10.8</v>
      </c>
      <c r="P22" s="202">
        <v>-0.9285714285714286</v>
      </c>
    </row>
    <row r="23" spans="1:16" ht="21.75" customHeight="1" x14ac:dyDescent="0.25">
      <c r="A23" s="41" t="s">
        <v>674</v>
      </c>
      <c r="B23" s="41" t="s">
        <v>672</v>
      </c>
      <c r="C23" s="42" t="s">
        <v>110</v>
      </c>
      <c r="D23" s="38" t="s">
        <v>751</v>
      </c>
      <c r="E23" s="78">
        <v>19</v>
      </c>
      <c r="F23" s="78">
        <v>16</v>
      </c>
      <c r="G23" s="78">
        <v>14</v>
      </c>
      <c r="H23" s="78"/>
      <c r="I23" s="81">
        <v>21</v>
      </c>
      <c r="J23" s="199"/>
      <c r="K23" s="327">
        <v>70</v>
      </c>
      <c r="L23" s="327">
        <v>14</v>
      </c>
      <c r="M23" s="328">
        <v>0.10526315789473684</v>
      </c>
      <c r="N23" s="201">
        <v>61</v>
      </c>
      <c r="O23" s="201">
        <v>15.25</v>
      </c>
      <c r="P23" s="202">
        <v>-1</v>
      </c>
    </row>
    <row r="24" spans="1:16" ht="21.75" customHeight="1" x14ac:dyDescent="0.25">
      <c r="A24" s="41" t="s">
        <v>717</v>
      </c>
      <c r="B24" s="41" t="s">
        <v>971</v>
      </c>
      <c r="C24" s="42" t="s">
        <v>253</v>
      </c>
      <c r="D24" s="38" t="s">
        <v>748</v>
      </c>
      <c r="E24" s="80">
        <v>14</v>
      </c>
      <c r="F24" s="80">
        <v>13</v>
      </c>
      <c r="G24" s="80">
        <v>21</v>
      </c>
      <c r="H24" s="80">
        <v>21</v>
      </c>
      <c r="I24" s="81">
        <v>23</v>
      </c>
      <c r="J24" s="199"/>
      <c r="K24" s="327">
        <v>92</v>
      </c>
      <c r="L24" s="327">
        <v>18.399999999999999</v>
      </c>
      <c r="M24" s="328">
        <v>0.6428571428571429</v>
      </c>
      <c r="N24" s="201">
        <v>86</v>
      </c>
      <c r="O24" s="201">
        <v>17.2</v>
      </c>
      <c r="P24" s="202">
        <v>0.23529411764705882</v>
      </c>
    </row>
    <row r="25" spans="1:16" ht="21.75" customHeight="1" x14ac:dyDescent="0.25">
      <c r="A25" s="41" t="s">
        <v>717</v>
      </c>
      <c r="B25" s="41" t="s">
        <v>682</v>
      </c>
      <c r="C25" s="42" t="s">
        <v>221</v>
      </c>
      <c r="D25" s="38" t="s">
        <v>749</v>
      </c>
      <c r="E25" s="80">
        <v>3</v>
      </c>
      <c r="F25" s="80">
        <v>10</v>
      </c>
      <c r="G25" s="80">
        <v>10</v>
      </c>
      <c r="H25" s="80">
        <v>5</v>
      </c>
      <c r="I25" s="81">
        <v>11</v>
      </c>
      <c r="J25" s="199"/>
      <c r="K25" s="327">
        <v>39</v>
      </c>
      <c r="L25" s="327">
        <v>7.8</v>
      </c>
      <c r="M25" s="328">
        <v>2.6666666666666665</v>
      </c>
      <c r="N25" s="201">
        <v>38</v>
      </c>
      <c r="O25" s="201">
        <v>7.6</v>
      </c>
      <c r="P25" s="202">
        <v>-0.5</v>
      </c>
    </row>
    <row r="26" spans="1:16" ht="21.75" customHeight="1" x14ac:dyDescent="0.25">
      <c r="A26" s="41" t="s">
        <v>731</v>
      </c>
      <c r="B26" s="41" t="s">
        <v>678</v>
      </c>
      <c r="C26" s="42">
        <v>344</v>
      </c>
      <c r="D26" s="38" t="s">
        <v>679</v>
      </c>
      <c r="E26" s="80">
        <v>3</v>
      </c>
      <c r="F26" s="80">
        <v>3</v>
      </c>
      <c r="G26" s="82">
        <v>6</v>
      </c>
      <c r="H26" s="82">
        <v>2</v>
      </c>
      <c r="I26" s="81">
        <v>3</v>
      </c>
      <c r="J26" s="199"/>
      <c r="K26" s="327">
        <v>17</v>
      </c>
      <c r="L26" s="327">
        <v>3.4</v>
      </c>
      <c r="M26" s="328">
        <v>0</v>
      </c>
      <c r="N26" s="201">
        <v>17</v>
      </c>
      <c r="O26" s="201">
        <v>3.4</v>
      </c>
      <c r="P26" s="202">
        <v>-0.33333333333333331</v>
      </c>
    </row>
    <row r="27" spans="1:16" ht="21.75" customHeight="1" x14ac:dyDescent="0.25">
      <c r="A27" s="41" t="s">
        <v>674</v>
      </c>
      <c r="B27" s="41" t="s">
        <v>672</v>
      </c>
      <c r="C27" s="42" t="s">
        <v>121</v>
      </c>
      <c r="D27" s="38" t="s">
        <v>762</v>
      </c>
      <c r="E27" s="78">
        <v>13</v>
      </c>
      <c r="F27" s="78">
        <v>11</v>
      </c>
      <c r="G27" s="78">
        <v>15</v>
      </c>
      <c r="H27" s="78"/>
      <c r="I27" s="81">
        <v>14</v>
      </c>
      <c r="J27" s="199"/>
      <c r="K27" s="327">
        <v>53</v>
      </c>
      <c r="L27" s="327">
        <v>10.6</v>
      </c>
      <c r="M27" s="328">
        <v>7.6923076923076927E-2</v>
      </c>
      <c r="N27" s="201">
        <v>55</v>
      </c>
      <c r="O27" s="201">
        <v>13.75</v>
      </c>
      <c r="P27" s="202">
        <v>-1</v>
      </c>
    </row>
    <row r="28" spans="1:16" ht="21.75" customHeight="1" x14ac:dyDescent="0.25">
      <c r="A28" s="41" t="s">
        <v>698</v>
      </c>
      <c r="B28" s="41" t="s">
        <v>713</v>
      </c>
      <c r="C28" s="42" t="s">
        <v>856</v>
      </c>
      <c r="D28" s="38" t="s">
        <v>862</v>
      </c>
      <c r="E28" s="80"/>
      <c r="F28" s="80"/>
      <c r="G28" s="80"/>
      <c r="H28" s="80">
        <v>5</v>
      </c>
      <c r="I28" s="81">
        <v>50</v>
      </c>
      <c r="J28" s="203"/>
      <c r="K28" s="327">
        <v>55</v>
      </c>
      <c r="L28" s="327">
        <v>11</v>
      </c>
      <c r="M28" s="328"/>
      <c r="N28" s="201">
        <v>5</v>
      </c>
      <c r="O28" s="201">
        <v>5</v>
      </c>
      <c r="P28" s="202"/>
    </row>
    <row r="29" spans="1:16" s="204" customFormat="1" ht="21.75" customHeight="1" x14ac:dyDescent="0.25">
      <c r="A29" s="41" t="s">
        <v>717</v>
      </c>
      <c r="B29" s="41" t="s">
        <v>682</v>
      </c>
      <c r="C29" s="42" t="s">
        <v>235</v>
      </c>
      <c r="D29" s="38" t="s">
        <v>722</v>
      </c>
      <c r="E29" s="80">
        <v>3</v>
      </c>
      <c r="F29" s="80">
        <v>5</v>
      </c>
      <c r="G29" s="80">
        <v>5</v>
      </c>
      <c r="H29" s="80">
        <v>9</v>
      </c>
      <c r="I29" s="81">
        <v>8</v>
      </c>
      <c r="J29" s="199"/>
      <c r="K29" s="327">
        <v>30</v>
      </c>
      <c r="L29" s="327">
        <v>6</v>
      </c>
      <c r="M29" s="328">
        <v>1.6666666666666667</v>
      </c>
      <c r="N29" s="201">
        <v>24</v>
      </c>
      <c r="O29" s="201">
        <v>4.8</v>
      </c>
      <c r="P29" s="202">
        <v>3.5</v>
      </c>
    </row>
    <row r="30" spans="1:16" ht="21.75" customHeight="1" x14ac:dyDescent="0.25">
      <c r="A30" s="41" t="s">
        <v>717</v>
      </c>
      <c r="B30" s="41" t="s">
        <v>682</v>
      </c>
      <c r="C30" s="42" t="s">
        <v>246</v>
      </c>
      <c r="D30" s="38" t="s">
        <v>22</v>
      </c>
      <c r="E30" s="78">
        <v>6</v>
      </c>
      <c r="F30" s="78">
        <v>23</v>
      </c>
      <c r="G30" s="78">
        <v>19</v>
      </c>
      <c r="H30" s="78">
        <v>14</v>
      </c>
      <c r="I30" s="81">
        <v>19</v>
      </c>
      <c r="J30" s="199"/>
      <c r="K30" s="327">
        <v>81</v>
      </c>
      <c r="L30" s="327">
        <v>16.2</v>
      </c>
      <c r="M30" s="328">
        <v>2.1666666666666665</v>
      </c>
      <c r="N30" s="201">
        <v>67</v>
      </c>
      <c r="O30" s="201">
        <v>13.4</v>
      </c>
      <c r="P30" s="202">
        <v>1.8</v>
      </c>
    </row>
    <row r="31" spans="1:16" ht="21.75" customHeight="1" x14ac:dyDescent="0.25">
      <c r="A31" s="47" t="s">
        <v>713</v>
      </c>
      <c r="B31" s="47" t="s">
        <v>973</v>
      </c>
      <c r="C31" s="42" t="s">
        <v>251</v>
      </c>
      <c r="D31" s="38" t="s">
        <v>714</v>
      </c>
      <c r="E31" s="80">
        <v>21</v>
      </c>
      <c r="F31" s="80">
        <v>30</v>
      </c>
      <c r="G31" s="80">
        <v>27</v>
      </c>
      <c r="H31" s="80">
        <v>30</v>
      </c>
      <c r="I31" s="81">
        <v>25</v>
      </c>
      <c r="J31" s="199"/>
      <c r="K31" s="327">
        <v>133</v>
      </c>
      <c r="L31" s="327">
        <v>26.6</v>
      </c>
      <c r="M31" s="328">
        <v>0.19047619047619047</v>
      </c>
      <c r="N31" s="201">
        <v>118</v>
      </c>
      <c r="O31" s="201">
        <v>23.6</v>
      </c>
      <c r="P31" s="202">
        <v>2</v>
      </c>
    </row>
    <row r="32" spans="1:16" ht="21.75" customHeight="1" x14ac:dyDescent="0.25">
      <c r="A32" s="41" t="s">
        <v>674</v>
      </c>
      <c r="B32" s="41" t="s">
        <v>672</v>
      </c>
      <c r="C32" s="42" t="s">
        <v>105</v>
      </c>
      <c r="D32" s="38" t="s">
        <v>747</v>
      </c>
      <c r="E32" s="78">
        <v>136</v>
      </c>
      <c r="F32" s="78">
        <v>105</v>
      </c>
      <c r="G32" s="78">
        <v>184</v>
      </c>
      <c r="H32" s="78">
        <v>177</v>
      </c>
      <c r="I32" s="81">
        <v>142</v>
      </c>
      <c r="J32" s="203"/>
      <c r="K32" s="327">
        <v>744</v>
      </c>
      <c r="L32" s="327">
        <v>148.80000000000001</v>
      </c>
      <c r="M32" s="328">
        <v>4.4117647058823532E-2</v>
      </c>
      <c r="N32" s="201">
        <v>721</v>
      </c>
      <c r="O32" s="201">
        <v>144.19999999999999</v>
      </c>
      <c r="P32" s="202">
        <v>0.48739495798319327</v>
      </c>
    </row>
    <row r="33" spans="1:16" ht="21.75" customHeight="1" x14ac:dyDescent="0.25">
      <c r="A33" s="47" t="s">
        <v>713</v>
      </c>
      <c r="B33" s="47" t="s">
        <v>973</v>
      </c>
      <c r="C33" s="42" t="s">
        <v>311</v>
      </c>
      <c r="D33" s="38" t="s">
        <v>726</v>
      </c>
      <c r="E33" s="80"/>
      <c r="F33" s="80"/>
      <c r="G33" s="80">
        <v>2</v>
      </c>
      <c r="H33" s="80"/>
      <c r="I33" s="205">
        <v>0</v>
      </c>
      <c r="J33" s="199"/>
      <c r="K33" s="327">
        <v>2</v>
      </c>
      <c r="L33" s="327">
        <v>0.4</v>
      </c>
      <c r="M33" s="328"/>
      <c r="N33" s="201">
        <v>2</v>
      </c>
      <c r="O33" s="201">
        <v>2</v>
      </c>
      <c r="P33" s="202"/>
    </row>
    <row r="34" spans="1:16" ht="21.75" customHeight="1" x14ac:dyDescent="0.25">
      <c r="A34" s="41" t="s">
        <v>674</v>
      </c>
      <c r="B34" s="41" t="s">
        <v>672</v>
      </c>
      <c r="C34" s="42" t="s">
        <v>111</v>
      </c>
      <c r="D34" s="206" t="s">
        <v>737</v>
      </c>
      <c r="E34" s="78">
        <v>4</v>
      </c>
      <c r="F34" s="78">
        <v>13</v>
      </c>
      <c r="G34" s="78">
        <v>15</v>
      </c>
      <c r="H34" s="78">
        <v>23</v>
      </c>
      <c r="I34" s="81">
        <v>19</v>
      </c>
      <c r="J34" s="199"/>
      <c r="K34" s="327">
        <v>74</v>
      </c>
      <c r="L34" s="327">
        <v>14.8</v>
      </c>
      <c r="M34" s="328">
        <v>3.75</v>
      </c>
      <c r="N34" s="201">
        <v>55</v>
      </c>
      <c r="O34" s="201">
        <v>13.75</v>
      </c>
      <c r="P34" s="202"/>
    </row>
    <row r="35" spans="1:16" ht="21.75" customHeight="1" x14ac:dyDescent="0.25">
      <c r="A35" s="41" t="s">
        <v>674</v>
      </c>
      <c r="B35" s="41" t="s">
        <v>675</v>
      </c>
      <c r="C35" s="42">
        <v>608</v>
      </c>
      <c r="D35" s="38" t="s">
        <v>676</v>
      </c>
      <c r="E35" s="78">
        <v>8</v>
      </c>
      <c r="F35" s="78">
        <v>5</v>
      </c>
      <c r="G35" s="82">
        <v>1</v>
      </c>
      <c r="H35" s="82">
        <v>4</v>
      </c>
      <c r="I35" s="81">
        <v>7</v>
      </c>
      <c r="J35" s="199"/>
      <c r="K35" s="327">
        <v>25</v>
      </c>
      <c r="L35" s="327">
        <v>5</v>
      </c>
      <c r="M35" s="328">
        <v>-0.125</v>
      </c>
      <c r="N35" s="201">
        <v>22</v>
      </c>
      <c r="O35" s="201">
        <v>4.4000000000000004</v>
      </c>
      <c r="P35" s="202">
        <v>0</v>
      </c>
    </row>
    <row r="36" spans="1:16" ht="21.75" customHeight="1" x14ac:dyDescent="0.25">
      <c r="A36" s="41" t="s">
        <v>674</v>
      </c>
      <c r="B36" s="41" t="s">
        <v>707</v>
      </c>
      <c r="C36" s="42" t="s">
        <v>157</v>
      </c>
      <c r="D36" s="38" t="s">
        <v>708</v>
      </c>
      <c r="E36" s="78">
        <v>25</v>
      </c>
      <c r="F36" s="78">
        <v>44</v>
      </c>
      <c r="G36" s="78">
        <v>52</v>
      </c>
      <c r="H36" s="78">
        <v>61</v>
      </c>
      <c r="I36" s="81">
        <v>45</v>
      </c>
      <c r="J36" s="199"/>
      <c r="K36" s="327">
        <v>227</v>
      </c>
      <c r="L36" s="327">
        <v>45.4</v>
      </c>
      <c r="M36" s="328">
        <v>0.8</v>
      </c>
      <c r="N36" s="201">
        <v>216</v>
      </c>
      <c r="O36" s="201">
        <v>43.2</v>
      </c>
      <c r="P36" s="202">
        <v>0.79411764705882348</v>
      </c>
    </row>
    <row r="37" spans="1:16" ht="21.75" customHeight="1" x14ac:dyDescent="0.25">
      <c r="A37" s="41" t="s">
        <v>717</v>
      </c>
      <c r="B37" s="41" t="s">
        <v>682</v>
      </c>
      <c r="C37" s="42" t="s">
        <v>857</v>
      </c>
      <c r="D37" s="77" t="s">
        <v>860</v>
      </c>
      <c r="E37" s="78"/>
      <c r="F37" s="78"/>
      <c r="G37" s="78"/>
      <c r="H37" s="78">
        <v>2</v>
      </c>
      <c r="I37" s="81">
        <v>1</v>
      </c>
      <c r="J37" s="199"/>
      <c r="K37" s="327">
        <v>3</v>
      </c>
      <c r="L37" s="327">
        <v>0.6</v>
      </c>
      <c r="M37" s="328"/>
      <c r="N37" s="201">
        <v>2</v>
      </c>
      <c r="O37" s="201">
        <v>2</v>
      </c>
      <c r="P37" s="202"/>
    </row>
    <row r="38" spans="1:16" ht="21.75" customHeight="1" x14ac:dyDescent="0.25">
      <c r="A38" s="41" t="s">
        <v>717</v>
      </c>
      <c r="B38" s="41" t="s">
        <v>717</v>
      </c>
      <c r="C38" s="42" t="s">
        <v>858</v>
      </c>
      <c r="D38" s="77" t="s">
        <v>861</v>
      </c>
      <c r="E38" s="78"/>
      <c r="F38" s="78"/>
      <c r="G38" s="78"/>
      <c r="H38" s="78">
        <v>1</v>
      </c>
      <c r="I38" s="81">
        <v>20</v>
      </c>
      <c r="J38" s="199"/>
      <c r="K38" s="327">
        <v>21</v>
      </c>
      <c r="L38" s="327">
        <v>4.2</v>
      </c>
      <c r="M38" s="328"/>
      <c r="N38" s="201">
        <v>1</v>
      </c>
      <c r="O38" s="201">
        <v>1</v>
      </c>
      <c r="P38" s="202"/>
    </row>
    <row r="39" spans="1:16" ht="21.75" customHeight="1" x14ac:dyDescent="0.25">
      <c r="A39" s="41" t="s">
        <v>717</v>
      </c>
      <c r="B39" s="41" t="s">
        <v>682</v>
      </c>
      <c r="C39" s="42" t="s">
        <v>223</v>
      </c>
      <c r="D39" s="38" t="s">
        <v>736</v>
      </c>
      <c r="E39" s="49">
        <v>4</v>
      </c>
      <c r="F39" s="49">
        <v>12</v>
      </c>
      <c r="G39" s="49">
        <v>14</v>
      </c>
      <c r="H39" s="49">
        <v>10</v>
      </c>
      <c r="I39" s="81">
        <v>12</v>
      </c>
      <c r="J39" s="199"/>
      <c r="K39" s="327">
        <v>52</v>
      </c>
      <c r="L39" s="327">
        <v>10.4</v>
      </c>
      <c r="M39" s="328">
        <v>2</v>
      </c>
      <c r="N39" s="201">
        <v>46</v>
      </c>
      <c r="O39" s="201">
        <v>9.1999999999999993</v>
      </c>
      <c r="P39" s="202">
        <v>0.66666666666666663</v>
      </c>
    </row>
    <row r="40" spans="1:16" ht="21.75" customHeight="1" x14ac:dyDescent="0.25">
      <c r="A40" s="41" t="s">
        <v>717</v>
      </c>
      <c r="B40" s="41" t="s">
        <v>682</v>
      </c>
      <c r="C40" s="42" t="s">
        <v>220</v>
      </c>
      <c r="D40" s="38" t="s">
        <v>759</v>
      </c>
      <c r="E40" s="80">
        <v>12</v>
      </c>
      <c r="F40" s="80">
        <v>18</v>
      </c>
      <c r="G40" s="80">
        <v>20</v>
      </c>
      <c r="H40" s="80">
        <v>10</v>
      </c>
      <c r="I40" s="81">
        <v>14</v>
      </c>
      <c r="J40" s="199"/>
      <c r="K40" s="327">
        <v>74</v>
      </c>
      <c r="L40" s="327">
        <v>14.8</v>
      </c>
      <c r="M40" s="328">
        <v>0.16666666666666666</v>
      </c>
      <c r="N40" s="201">
        <v>77</v>
      </c>
      <c r="O40" s="201">
        <v>15.4</v>
      </c>
      <c r="P40" s="202">
        <v>-0.41176470588235292</v>
      </c>
    </row>
    <row r="41" spans="1:16" s="204" customFormat="1" ht="21.75" customHeight="1" x14ac:dyDescent="0.25">
      <c r="A41" s="41" t="s">
        <v>717</v>
      </c>
      <c r="B41" s="41" t="s">
        <v>971</v>
      </c>
      <c r="C41" s="42" t="s">
        <v>705</v>
      </c>
      <c r="D41" s="38" t="s">
        <v>706</v>
      </c>
      <c r="E41" s="80">
        <v>449</v>
      </c>
      <c r="F41" s="80">
        <v>432</v>
      </c>
      <c r="G41" s="78">
        <v>398</v>
      </c>
      <c r="H41" s="78">
        <v>436</v>
      </c>
      <c r="I41" s="81">
        <v>430</v>
      </c>
      <c r="J41" s="199"/>
      <c r="K41" s="327">
        <v>2145</v>
      </c>
      <c r="L41" s="327">
        <v>429</v>
      </c>
      <c r="M41" s="328">
        <v>-4.2316258351893093E-2</v>
      </c>
      <c r="N41" s="201">
        <v>2111</v>
      </c>
      <c r="O41" s="201">
        <v>422.2</v>
      </c>
      <c r="P41" s="202">
        <v>0.10101010101010101</v>
      </c>
    </row>
    <row r="42" spans="1:16" s="204" customFormat="1" ht="21.75" customHeight="1" x14ac:dyDescent="0.25">
      <c r="A42" s="47" t="s">
        <v>713</v>
      </c>
      <c r="B42" s="47" t="s">
        <v>973</v>
      </c>
      <c r="C42" s="42" t="s">
        <v>715</v>
      </c>
      <c r="D42" s="38" t="s">
        <v>716</v>
      </c>
      <c r="E42" s="80">
        <v>111</v>
      </c>
      <c r="F42" s="80">
        <v>165</v>
      </c>
      <c r="G42" s="80">
        <v>195</v>
      </c>
      <c r="H42" s="80">
        <v>276</v>
      </c>
      <c r="I42" s="205">
        <v>249</v>
      </c>
      <c r="J42" s="199"/>
      <c r="K42" s="327">
        <v>996</v>
      </c>
      <c r="L42" s="327">
        <v>199.2</v>
      </c>
      <c r="M42" s="328">
        <v>1.2432432432432432</v>
      </c>
      <c r="N42" s="201">
        <v>884</v>
      </c>
      <c r="O42" s="201">
        <v>176.8</v>
      </c>
      <c r="P42" s="202">
        <v>1.0145985401459854</v>
      </c>
    </row>
    <row r="43" spans="1:16" ht="39" customHeight="1" x14ac:dyDescent="0.25">
      <c r="A43" s="41" t="s">
        <v>674</v>
      </c>
      <c r="B43" s="41" t="s">
        <v>672</v>
      </c>
      <c r="C43" s="42" t="s">
        <v>729</v>
      </c>
      <c r="D43" s="38" t="s">
        <v>730</v>
      </c>
      <c r="E43" s="78">
        <v>16</v>
      </c>
      <c r="F43" s="78">
        <v>4</v>
      </c>
      <c r="G43" s="78">
        <v>7</v>
      </c>
      <c r="H43" s="78">
        <v>9</v>
      </c>
      <c r="I43" s="63">
        <v>7</v>
      </c>
      <c r="J43" s="199"/>
      <c r="K43" s="327">
        <v>43</v>
      </c>
      <c r="L43" s="327">
        <v>8.6</v>
      </c>
      <c r="M43" s="328">
        <v>-0.5625</v>
      </c>
      <c r="N43" s="201">
        <v>40</v>
      </c>
      <c r="O43" s="201">
        <v>8</v>
      </c>
      <c r="P43" s="202">
        <v>1.25</v>
      </c>
    </row>
    <row r="44" spans="1:16" ht="39" customHeight="1" x14ac:dyDescent="0.25">
      <c r="A44" s="41" t="s">
        <v>731</v>
      </c>
      <c r="B44" s="41" t="s">
        <v>731</v>
      </c>
      <c r="C44" s="42" t="s">
        <v>732</v>
      </c>
      <c r="D44" s="38" t="s">
        <v>733</v>
      </c>
      <c r="E44" s="78">
        <v>407</v>
      </c>
      <c r="F44" s="78">
        <v>216</v>
      </c>
      <c r="G44" s="78">
        <v>91</v>
      </c>
      <c r="H44" s="78">
        <v>14</v>
      </c>
      <c r="I44" s="81">
        <v>7</v>
      </c>
      <c r="J44" s="199"/>
      <c r="K44" s="327">
        <v>735</v>
      </c>
      <c r="L44" s="327">
        <v>147</v>
      </c>
      <c r="M44" s="328">
        <v>-0.98280098280098283</v>
      </c>
      <c r="N44" s="201">
        <v>1477</v>
      </c>
      <c r="O44" s="201">
        <v>295.39999999999998</v>
      </c>
      <c r="P44" s="202">
        <v>-0.98130841121495327</v>
      </c>
    </row>
    <row r="45" spans="1:16" ht="21.75" customHeight="1" x14ac:dyDescent="0.25">
      <c r="A45" s="41" t="s">
        <v>674</v>
      </c>
      <c r="B45" s="41" t="s">
        <v>672</v>
      </c>
      <c r="C45" s="42" t="s">
        <v>30</v>
      </c>
      <c r="D45" s="38" t="s">
        <v>689</v>
      </c>
      <c r="E45" s="78">
        <v>31</v>
      </c>
      <c r="F45" s="78">
        <v>9</v>
      </c>
      <c r="G45" s="82">
        <v>4</v>
      </c>
      <c r="H45" s="78">
        <v>4</v>
      </c>
      <c r="I45" s="63">
        <v>0</v>
      </c>
      <c r="J45" s="203"/>
      <c r="K45" s="327">
        <v>48</v>
      </c>
      <c r="L45" s="327">
        <v>9.6</v>
      </c>
      <c r="M45" s="328">
        <v>-1</v>
      </c>
      <c r="N45" s="201">
        <v>83</v>
      </c>
      <c r="O45" s="201">
        <v>16.600000000000001</v>
      </c>
      <c r="P45" s="202">
        <v>-0.6</v>
      </c>
    </row>
    <row r="46" spans="1:16" ht="21.75" customHeight="1" x14ac:dyDescent="0.25">
      <c r="A46" s="41" t="s">
        <v>674</v>
      </c>
      <c r="B46" s="41" t="s">
        <v>672</v>
      </c>
      <c r="C46" s="42" t="s">
        <v>337</v>
      </c>
      <c r="D46" s="38" t="s">
        <v>687</v>
      </c>
      <c r="E46" s="78"/>
      <c r="F46" s="78">
        <v>7</v>
      </c>
      <c r="G46" s="82">
        <v>12</v>
      </c>
      <c r="H46" s="82">
        <v>14</v>
      </c>
      <c r="I46" s="81">
        <v>22</v>
      </c>
      <c r="J46" s="199"/>
      <c r="K46" s="327">
        <v>55</v>
      </c>
      <c r="L46" s="327">
        <v>11</v>
      </c>
      <c r="M46" s="328"/>
      <c r="N46" s="201">
        <v>33</v>
      </c>
      <c r="O46" s="201">
        <v>11</v>
      </c>
      <c r="P46" s="202"/>
    </row>
    <row r="47" spans="1:16" ht="21.75" customHeight="1" x14ac:dyDescent="0.25">
      <c r="A47" s="41" t="s">
        <v>674</v>
      </c>
      <c r="B47" s="41" t="s">
        <v>672</v>
      </c>
      <c r="C47" s="42" t="s">
        <v>32</v>
      </c>
      <c r="D47" s="38" t="s">
        <v>693</v>
      </c>
      <c r="E47" s="78">
        <v>4</v>
      </c>
      <c r="F47" s="78">
        <v>2</v>
      </c>
      <c r="G47" s="82">
        <v>1</v>
      </c>
      <c r="H47" s="82">
        <v>11</v>
      </c>
      <c r="I47" s="81">
        <v>4</v>
      </c>
      <c r="J47" s="199"/>
      <c r="K47" s="327">
        <v>22</v>
      </c>
      <c r="L47" s="327">
        <v>4.4000000000000004</v>
      </c>
      <c r="M47" s="328">
        <v>0</v>
      </c>
      <c r="N47" s="201">
        <v>21</v>
      </c>
      <c r="O47" s="201">
        <v>4.2</v>
      </c>
      <c r="P47" s="202">
        <v>2.6666666666666665</v>
      </c>
    </row>
    <row r="48" spans="1:16" ht="21.75" customHeight="1" x14ac:dyDescent="0.25">
      <c r="A48" s="41" t="s">
        <v>674</v>
      </c>
      <c r="B48" s="41" t="s">
        <v>672</v>
      </c>
      <c r="C48" s="42" t="s">
        <v>117</v>
      </c>
      <c r="D48" s="206" t="s">
        <v>685</v>
      </c>
      <c r="E48" s="78">
        <v>10</v>
      </c>
      <c r="F48" s="78">
        <v>6</v>
      </c>
      <c r="G48" s="82">
        <v>7</v>
      </c>
      <c r="H48" s="82">
        <v>11</v>
      </c>
      <c r="I48" s="81">
        <v>8</v>
      </c>
      <c r="J48" s="199"/>
      <c r="K48" s="327">
        <v>42</v>
      </c>
      <c r="L48" s="327">
        <v>8.4</v>
      </c>
      <c r="M48" s="328">
        <v>-0.2</v>
      </c>
      <c r="N48" s="201">
        <v>34</v>
      </c>
      <c r="O48" s="201">
        <v>8.5</v>
      </c>
      <c r="P48" s="202"/>
    </row>
    <row r="49" spans="1:16" ht="21.75" customHeight="1" x14ac:dyDescent="0.25">
      <c r="A49" s="41" t="s">
        <v>731</v>
      </c>
      <c r="B49" s="41" t="s">
        <v>678</v>
      </c>
      <c r="C49" s="42" t="s">
        <v>680</v>
      </c>
      <c r="D49" s="38" t="s">
        <v>681</v>
      </c>
      <c r="E49" s="78">
        <v>37</v>
      </c>
      <c r="F49" s="78">
        <v>40</v>
      </c>
      <c r="G49" s="78">
        <v>46</v>
      </c>
      <c r="H49" s="78">
        <v>37</v>
      </c>
      <c r="I49" s="63">
        <v>46</v>
      </c>
      <c r="J49" s="199"/>
      <c r="K49" s="327">
        <v>206</v>
      </c>
      <c r="L49" s="327">
        <v>41.2</v>
      </c>
      <c r="M49" s="328">
        <v>0.24324324324324326</v>
      </c>
      <c r="N49" s="201">
        <v>194</v>
      </c>
      <c r="O49" s="201">
        <v>38.799999999999997</v>
      </c>
      <c r="P49" s="202">
        <v>8.8235294117647065E-2</v>
      </c>
    </row>
    <row r="50" spans="1:16" ht="32.25" customHeight="1" x14ac:dyDescent="0.25">
      <c r="A50" s="41" t="s">
        <v>717</v>
      </c>
      <c r="B50" s="41" t="s">
        <v>682</v>
      </c>
      <c r="C50" s="42" t="s">
        <v>734</v>
      </c>
      <c r="D50" s="38" t="s">
        <v>735</v>
      </c>
      <c r="E50" s="80">
        <v>31</v>
      </c>
      <c r="F50" s="80">
        <v>37</v>
      </c>
      <c r="G50" s="80">
        <v>33</v>
      </c>
      <c r="H50" s="80">
        <v>35</v>
      </c>
      <c r="I50" s="205">
        <v>39</v>
      </c>
      <c r="J50" s="199"/>
      <c r="K50" s="327">
        <v>175</v>
      </c>
      <c r="L50" s="327">
        <v>35</v>
      </c>
      <c r="M50" s="328">
        <v>0.25806451612903225</v>
      </c>
      <c r="N50" s="201">
        <v>167</v>
      </c>
      <c r="O50" s="201">
        <v>33.4</v>
      </c>
      <c r="P50" s="202">
        <v>0.12903225806451613</v>
      </c>
    </row>
    <row r="51" spans="1:16" ht="21.75" customHeight="1" x14ac:dyDescent="0.25">
      <c r="A51" s="41" t="s">
        <v>731</v>
      </c>
      <c r="B51" s="41" t="s">
        <v>678</v>
      </c>
      <c r="C51" s="42" t="s">
        <v>741</v>
      </c>
      <c r="D51" s="38" t="s">
        <v>742</v>
      </c>
      <c r="E51" s="78">
        <v>6</v>
      </c>
      <c r="F51" s="78">
        <v>12</v>
      </c>
      <c r="G51" s="78">
        <v>11</v>
      </c>
      <c r="H51" s="78">
        <v>11</v>
      </c>
      <c r="I51" s="63">
        <v>7</v>
      </c>
      <c r="J51" s="199"/>
      <c r="K51" s="327">
        <v>47</v>
      </c>
      <c r="L51" s="327">
        <v>9.4</v>
      </c>
      <c r="M51" s="328">
        <v>0.16666666666666666</v>
      </c>
      <c r="N51" s="201">
        <v>44</v>
      </c>
      <c r="O51" s="201">
        <v>8.8000000000000007</v>
      </c>
      <c r="P51" s="202">
        <v>1.75</v>
      </c>
    </row>
    <row r="52" spans="1:16" ht="21.75" customHeight="1" x14ac:dyDescent="0.25">
      <c r="A52" s="41" t="s">
        <v>731</v>
      </c>
      <c r="B52" s="41" t="s">
        <v>678</v>
      </c>
      <c r="C52" s="42" t="s">
        <v>1031</v>
      </c>
      <c r="D52" s="38" t="s">
        <v>704</v>
      </c>
      <c r="E52" s="78">
        <v>12</v>
      </c>
      <c r="F52" s="78">
        <v>11</v>
      </c>
      <c r="G52" s="76">
        <v>16</v>
      </c>
      <c r="H52" s="76">
        <v>12</v>
      </c>
      <c r="I52" s="138">
        <v>12</v>
      </c>
      <c r="J52" s="199"/>
      <c r="K52" s="327">
        <v>63</v>
      </c>
      <c r="L52" s="327">
        <v>12.6</v>
      </c>
      <c r="M52" s="328">
        <v>0</v>
      </c>
      <c r="N52" s="201">
        <v>61</v>
      </c>
      <c r="O52" s="201">
        <v>12.2</v>
      </c>
      <c r="P52" s="202">
        <v>0.2</v>
      </c>
    </row>
    <row r="53" spans="1:16" s="204" customFormat="1" ht="21.75" customHeight="1" x14ac:dyDescent="0.25">
      <c r="A53" s="41" t="s">
        <v>717</v>
      </c>
      <c r="B53" s="41" t="s">
        <v>682</v>
      </c>
      <c r="C53" s="42" t="s">
        <v>701</v>
      </c>
      <c r="D53" s="38" t="s">
        <v>863</v>
      </c>
      <c r="E53" s="80">
        <v>5</v>
      </c>
      <c r="F53" s="80">
        <v>0</v>
      </c>
      <c r="G53" s="80">
        <v>5</v>
      </c>
      <c r="H53" s="80">
        <v>2</v>
      </c>
      <c r="I53" s="81">
        <v>2</v>
      </c>
      <c r="J53" s="199"/>
      <c r="K53" s="327">
        <v>14</v>
      </c>
      <c r="L53" s="327">
        <v>2.8</v>
      </c>
      <c r="M53" s="328">
        <v>-0.6</v>
      </c>
      <c r="N53" s="201">
        <v>18</v>
      </c>
      <c r="O53" s="201">
        <v>3.6</v>
      </c>
      <c r="P53" s="202">
        <v>-0.66666666666666663</v>
      </c>
    </row>
    <row r="54" spans="1:16" ht="21.75" customHeight="1" x14ac:dyDescent="0.25">
      <c r="A54" s="41" t="s">
        <v>717</v>
      </c>
      <c r="B54" s="41" t="s">
        <v>682</v>
      </c>
      <c r="C54" s="42" t="s">
        <v>702</v>
      </c>
      <c r="D54" s="38" t="s">
        <v>864</v>
      </c>
      <c r="E54" s="80">
        <v>9</v>
      </c>
      <c r="F54" s="80">
        <v>11</v>
      </c>
      <c r="G54" s="80">
        <v>10</v>
      </c>
      <c r="H54" s="80">
        <v>2</v>
      </c>
      <c r="I54" s="81">
        <v>9</v>
      </c>
      <c r="J54" s="203"/>
      <c r="K54" s="327">
        <v>41</v>
      </c>
      <c r="L54" s="327">
        <v>8.1999999999999993</v>
      </c>
      <c r="M54" s="328">
        <v>0</v>
      </c>
      <c r="N54" s="201">
        <v>41</v>
      </c>
      <c r="O54" s="201">
        <v>8.1999999999999993</v>
      </c>
      <c r="P54" s="202">
        <v>-0.77777777777777779</v>
      </c>
    </row>
    <row r="55" spans="1:16" ht="21.75" customHeight="1" x14ac:dyDescent="0.25">
      <c r="A55" s="41" t="s">
        <v>717</v>
      </c>
      <c r="B55" s="41" t="s">
        <v>971</v>
      </c>
      <c r="C55" s="42" t="s">
        <v>709</v>
      </c>
      <c r="D55" s="38" t="s">
        <v>710</v>
      </c>
      <c r="E55" s="80">
        <v>18</v>
      </c>
      <c r="F55" s="80">
        <v>11</v>
      </c>
      <c r="G55" s="80">
        <v>6</v>
      </c>
      <c r="H55" s="80">
        <v>1</v>
      </c>
      <c r="I55" s="205">
        <v>0</v>
      </c>
      <c r="J55" s="199"/>
      <c r="K55" s="327">
        <v>36</v>
      </c>
      <c r="L55" s="327">
        <v>7.2</v>
      </c>
      <c r="M55" s="328">
        <v>-1</v>
      </c>
      <c r="N55" s="201">
        <v>57</v>
      </c>
      <c r="O55" s="201">
        <v>11.4</v>
      </c>
      <c r="P55" s="202">
        <v>-0.95238095238095233</v>
      </c>
    </row>
    <row r="56" spans="1:16" ht="21.75" customHeight="1" x14ac:dyDescent="0.25">
      <c r="A56" s="41" t="s">
        <v>674</v>
      </c>
      <c r="B56" s="41" t="s">
        <v>672</v>
      </c>
      <c r="C56" s="42" t="s">
        <v>720</v>
      </c>
      <c r="D56" s="38" t="s">
        <v>721</v>
      </c>
      <c r="E56" s="78">
        <v>16</v>
      </c>
      <c r="F56" s="78">
        <v>16</v>
      </c>
      <c r="G56" s="78">
        <v>15</v>
      </c>
      <c r="H56" s="78">
        <v>1</v>
      </c>
      <c r="I56" s="63">
        <v>16</v>
      </c>
      <c r="J56" s="199"/>
      <c r="K56" s="327">
        <v>64</v>
      </c>
      <c r="L56" s="327">
        <v>12.8</v>
      </c>
      <c r="M56" s="328">
        <v>0</v>
      </c>
      <c r="N56" s="201">
        <v>71</v>
      </c>
      <c r="O56" s="201">
        <v>14.2</v>
      </c>
      <c r="P56" s="202">
        <v>-0.95652173913043481</v>
      </c>
    </row>
    <row r="57" spans="1:16" ht="21.75" customHeight="1" x14ac:dyDescent="0.25">
      <c r="A57" s="41" t="s">
        <v>717</v>
      </c>
      <c r="B57" s="41" t="s">
        <v>971</v>
      </c>
      <c r="C57" s="42" t="s">
        <v>739</v>
      </c>
      <c r="D57" s="38" t="s">
        <v>740</v>
      </c>
      <c r="E57" s="80">
        <v>31</v>
      </c>
      <c r="F57" s="80">
        <v>23</v>
      </c>
      <c r="G57" s="80">
        <v>22</v>
      </c>
      <c r="H57" s="80">
        <v>27</v>
      </c>
      <c r="I57" s="205">
        <v>24</v>
      </c>
      <c r="J57" s="199"/>
      <c r="K57" s="327">
        <v>127</v>
      </c>
      <c r="L57" s="327">
        <v>25.4</v>
      </c>
      <c r="M57" s="328">
        <v>-0.22580645161290322</v>
      </c>
      <c r="N57" s="201">
        <v>120</v>
      </c>
      <c r="O57" s="201">
        <v>24</v>
      </c>
      <c r="P57" s="202">
        <v>0.58823529411764708</v>
      </c>
    </row>
    <row r="58" spans="1:16" ht="21.75" customHeight="1" x14ac:dyDescent="0.25">
      <c r="A58" s="41" t="s">
        <v>674</v>
      </c>
      <c r="B58" s="41" t="s">
        <v>672</v>
      </c>
      <c r="C58" s="42" t="s">
        <v>38</v>
      </c>
      <c r="D58" s="38" t="s">
        <v>738</v>
      </c>
      <c r="E58" s="78">
        <v>13</v>
      </c>
      <c r="F58" s="78">
        <v>29</v>
      </c>
      <c r="G58" s="78">
        <v>18</v>
      </c>
      <c r="H58" s="78">
        <v>24</v>
      </c>
      <c r="I58" s="81">
        <v>20</v>
      </c>
      <c r="J58" s="203"/>
      <c r="K58" s="327">
        <v>104</v>
      </c>
      <c r="L58" s="327">
        <v>20.8</v>
      </c>
      <c r="M58" s="328">
        <v>0.53846153846153844</v>
      </c>
      <c r="N58" s="201">
        <v>115</v>
      </c>
      <c r="O58" s="201">
        <v>23</v>
      </c>
      <c r="P58" s="202">
        <v>-0.22580645161290322</v>
      </c>
    </row>
    <row r="59" spans="1:16" s="204" customFormat="1" ht="21.75" customHeight="1" x14ac:dyDescent="0.25">
      <c r="A59" s="47" t="s">
        <v>713</v>
      </c>
      <c r="B59" s="47" t="s">
        <v>973</v>
      </c>
      <c r="C59" s="42" t="s">
        <v>745</v>
      </c>
      <c r="D59" s="38" t="s">
        <v>746</v>
      </c>
      <c r="E59" s="80">
        <v>18</v>
      </c>
      <c r="F59" s="80">
        <v>15</v>
      </c>
      <c r="G59" s="80">
        <v>19</v>
      </c>
      <c r="H59" s="80">
        <v>13</v>
      </c>
      <c r="I59" s="81">
        <v>2</v>
      </c>
      <c r="J59" s="199"/>
      <c r="K59" s="327">
        <v>67</v>
      </c>
      <c r="L59" s="327">
        <v>13.4</v>
      </c>
      <c r="M59" s="328">
        <v>-0.88888888888888884</v>
      </c>
      <c r="N59" s="201">
        <v>78</v>
      </c>
      <c r="O59" s="201">
        <v>15.6</v>
      </c>
      <c r="P59" s="202">
        <v>0</v>
      </c>
    </row>
    <row r="60" spans="1:16" ht="21.75" customHeight="1" x14ac:dyDescent="0.25">
      <c r="A60" s="47" t="s">
        <v>713</v>
      </c>
      <c r="B60" s="47" t="s">
        <v>973</v>
      </c>
      <c r="C60" s="42" t="s">
        <v>94</v>
      </c>
      <c r="D60" s="38" t="s">
        <v>719</v>
      </c>
      <c r="E60" s="80">
        <v>77</v>
      </c>
      <c r="F60" s="80">
        <v>68</v>
      </c>
      <c r="G60" s="80">
        <v>70</v>
      </c>
      <c r="H60" s="80">
        <v>94</v>
      </c>
      <c r="I60" s="81">
        <v>86</v>
      </c>
      <c r="J60" s="199"/>
      <c r="K60" s="327">
        <v>395</v>
      </c>
      <c r="L60" s="327">
        <v>79</v>
      </c>
      <c r="M60" s="328">
        <v>0.11688311688311688</v>
      </c>
      <c r="N60" s="201">
        <v>353</v>
      </c>
      <c r="O60" s="201">
        <v>70.599999999999994</v>
      </c>
      <c r="P60" s="202">
        <v>1.1363636363636365</v>
      </c>
    </row>
    <row r="61" spans="1:16" ht="61.5" customHeight="1" x14ac:dyDescent="0.25">
      <c r="A61" s="47" t="s">
        <v>713</v>
      </c>
      <c r="B61" s="47" t="s">
        <v>973</v>
      </c>
      <c r="C61" s="42" t="s">
        <v>727</v>
      </c>
      <c r="D61" s="38" t="s">
        <v>728</v>
      </c>
      <c r="E61" s="80">
        <v>108</v>
      </c>
      <c r="F61" s="80">
        <v>122</v>
      </c>
      <c r="G61" s="80">
        <v>104</v>
      </c>
      <c r="H61" s="80">
        <v>115</v>
      </c>
      <c r="I61" s="205">
        <v>93</v>
      </c>
      <c r="J61" s="199"/>
      <c r="K61" s="327">
        <v>542</v>
      </c>
      <c r="L61" s="327">
        <v>108.4</v>
      </c>
      <c r="M61" s="328">
        <v>-0.1388888888888889</v>
      </c>
      <c r="N61" s="201">
        <v>562</v>
      </c>
      <c r="O61" s="201">
        <v>112.4</v>
      </c>
      <c r="P61" s="202">
        <v>1.7699115044247787E-2</v>
      </c>
    </row>
    <row r="62" spans="1:16" ht="21.75" customHeight="1" x14ac:dyDescent="0.25">
      <c r="A62" s="47" t="s">
        <v>713</v>
      </c>
      <c r="B62" s="41" t="s">
        <v>699</v>
      </c>
      <c r="C62" s="42" t="s">
        <v>90</v>
      </c>
      <c r="D62" s="38" t="s">
        <v>755</v>
      </c>
      <c r="E62" s="80">
        <v>82</v>
      </c>
      <c r="F62" s="80">
        <v>77</v>
      </c>
      <c r="G62" s="80">
        <v>20</v>
      </c>
      <c r="H62" s="80">
        <v>15</v>
      </c>
      <c r="I62" s="205">
        <v>0</v>
      </c>
      <c r="J62" s="199"/>
      <c r="K62" s="327">
        <v>194</v>
      </c>
      <c r="L62" s="327">
        <v>38.799999999999997</v>
      </c>
      <c r="M62" s="328">
        <v>-1</v>
      </c>
      <c r="N62" s="201">
        <v>299</v>
      </c>
      <c r="O62" s="201">
        <v>59.8</v>
      </c>
      <c r="P62" s="202">
        <v>-0.8571428571428571</v>
      </c>
    </row>
    <row r="63" spans="1:16" ht="21.75" customHeight="1" x14ac:dyDescent="0.25">
      <c r="A63" s="47" t="s">
        <v>713</v>
      </c>
      <c r="B63" s="41" t="s">
        <v>756</v>
      </c>
      <c r="C63" s="42" t="s">
        <v>91</v>
      </c>
      <c r="D63" s="38" t="s">
        <v>757</v>
      </c>
      <c r="E63" s="80">
        <v>21</v>
      </c>
      <c r="F63" s="80">
        <v>34</v>
      </c>
      <c r="G63" s="80">
        <v>51</v>
      </c>
      <c r="H63" s="80">
        <v>24</v>
      </c>
      <c r="I63" s="81">
        <v>28</v>
      </c>
      <c r="J63" s="199"/>
      <c r="K63" s="327">
        <v>158</v>
      </c>
      <c r="L63" s="327">
        <v>31.6</v>
      </c>
      <c r="M63" s="328">
        <v>0.33333333333333331</v>
      </c>
      <c r="N63" s="201">
        <v>149</v>
      </c>
      <c r="O63" s="201">
        <v>29.8</v>
      </c>
      <c r="P63" s="202">
        <v>0.26315789473684209</v>
      </c>
    </row>
    <row r="64" spans="1:16" ht="21.75" customHeight="1" x14ac:dyDescent="0.25">
      <c r="A64" s="47" t="s">
        <v>713</v>
      </c>
      <c r="B64" s="47" t="s">
        <v>973</v>
      </c>
      <c r="C64" s="42" t="s">
        <v>92</v>
      </c>
      <c r="D64" s="38" t="s">
        <v>758</v>
      </c>
      <c r="E64" s="80">
        <v>3</v>
      </c>
      <c r="F64" s="80">
        <v>7</v>
      </c>
      <c r="G64" s="80">
        <v>3</v>
      </c>
      <c r="H64" s="80">
        <v>2</v>
      </c>
      <c r="I64" s="81">
        <v>6</v>
      </c>
      <c r="J64" s="199"/>
      <c r="K64" s="327">
        <v>21</v>
      </c>
      <c r="L64" s="327">
        <v>4.2</v>
      </c>
      <c r="M64" s="328">
        <v>1</v>
      </c>
      <c r="N64" s="201">
        <v>18</v>
      </c>
      <c r="O64" s="201">
        <v>3.6</v>
      </c>
      <c r="P64" s="202">
        <v>-0.33333333333333331</v>
      </c>
    </row>
    <row r="65" spans="1:16" ht="21.75" customHeight="1" x14ac:dyDescent="0.25">
      <c r="A65" s="47" t="s">
        <v>713</v>
      </c>
      <c r="B65" s="41" t="s">
        <v>699</v>
      </c>
      <c r="C65" s="42" t="s">
        <v>88</v>
      </c>
      <c r="D65" s="38" t="s">
        <v>753</v>
      </c>
      <c r="E65" s="80">
        <v>15</v>
      </c>
      <c r="F65" s="80">
        <v>20</v>
      </c>
      <c r="G65" s="80">
        <v>4</v>
      </c>
      <c r="H65" s="80">
        <v>12</v>
      </c>
      <c r="I65" s="81">
        <v>11</v>
      </c>
      <c r="J65" s="199"/>
      <c r="K65" s="327">
        <v>62</v>
      </c>
      <c r="L65" s="327">
        <v>12.4</v>
      </c>
      <c r="M65" s="328">
        <v>-0.26666666666666666</v>
      </c>
      <c r="N65" s="201">
        <v>62</v>
      </c>
      <c r="O65" s="201">
        <v>12.4</v>
      </c>
      <c r="P65" s="202">
        <v>9.0909090909090912E-2</v>
      </c>
    </row>
    <row r="66" spans="1:16" ht="21.75" customHeight="1" x14ac:dyDescent="0.25">
      <c r="A66" s="47" t="s">
        <v>713</v>
      </c>
      <c r="B66" s="41" t="s">
        <v>699</v>
      </c>
      <c r="C66" s="42" t="s">
        <v>89</v>
      </c>
      <c r="D66" s="38" t="s">
        <v>754</v>
      </c>
      <c r="E66" s="80">
        <v>11</v>
      </c>
      <c r="F66" s="80">
        <v>8</v>
      </c>
      <c r="G66" s="80">
        <v>13</v>
      </c>
      <c r="H66" s="80">
        <v>3</v>
      </c>
      <c r="I66" s="81">
        <v>10</v>
      </c>
      <c r="J66" s="199"/>
      <c r="K66" s="327">
        <v>45</v>
      </c>
      <c r="L66" s="327">
        <v>9</v>
      </c>
      <c r="M66" s="328">
        <v>-9.0909090909090912E-2</v>
      </c>
      <c r="N66" s="201">
        <v>48</v>
      </c>
      <c r="O66" s="201">
        <v>9.6</v>
      </c>
      <c r="P66" s="202">
        <v>-0.76923076923076927</v>
      </c>
    </row>
    <row r="67" spans="1:16" ht="21.75" customHeight="1" x14ac:dyDescent="0.25">
      <c r="A67" s="47" t="s">
        <v>713</v>
      </c>
      <c r="B67" s="41" t="s">
        <v>699</v>
      </c>
      <c r="C67" s="42" t="s">
        <v>273</v>
      </c>
      <c r="D67" s="206" t="s">
        <v>865</v>
      </c>
      <c r="E67" s="80">
        <v>16</v>
      </c>
      <c r="F67" s="80">
        <v>49</v>
      </c>
      <c r="G67" s="80">
        <v>79</v>
      </c>
      <c r="H67" s="80">
        <v>111</v>
      </c>
      <c r="I67" s="81">
        <v>123</v>
      </c>
      <c r="J67" s="199"/>
      <c r="K67" s="327">
        <v>378</v>
      </c>
      <c r="L67" s="327">
        <v>75.599999999999994</v>
      </c>
      <c r="M67" s="328">
        <v>6.6875</v>
      </c>
      <c r="N67" s="201">
        <v>255</v>
      </c>
      <c r="O67" s="201">
        <v>63.75</v>
      </c>
      <c r="P67" s="202"/>
    </row>
    <row r="68" spans="1:16" ht="50.25" customHeight="1" x14ac:dyDescent="0.25">
      <c r="A68" s="41" t="s">
        <v>717</v>
      </c>
      <c r="B68" s="41" t="s">
        <v>717</v>
      </c>
      <c r="C68" s="42" t="s">
        <v>724</v>
      </c>
      <c r="D68" s="38" t="s">
        <v>725</v>
      </c>
      <c r="E68" s="80">
        <v>63</v>
      </c>
      <c r="F68" s="80">
        <v>74</v>
      </c>
      <c r="G68" s="80">
        <v>42</v>
      </c>
      <c r="H68" s="80">
        <v>159</v>
      </c>
      <c r="I68" s="205">
        <v>99</v>
      </c>
      <c r="J68" s="199"/>
      <c r="K68" s="327">
        <v>437</v>
      </c>
      <c r="L68" s="327">
        <v>87.4</v>
      </c>
      <c r="M68" s="328">
        <v>0.5714285714285714</v>
      </c>
      <c r="N68" s="201">
        <v>411</v>
      </c>
      <c r="O68" s="201">
        <v>82.2</v>
      </c>
      <c r="P68" s="202">
        <v>1.178082191780822</v>
      </c>
    </row>
    <row r="69" spans="1:16" ht="42.75" customHeight="1" x14ac:dyDescent="0.25">
      <c r="A69" s="41" t="s">
        <v>717</v>
      </c>
      <c r="B69" s="41" t="s">
        <v>682</v>
      </c>
      <c r="C69" s="42" t="s">
        <v>711</v>
      </c>
      <c r="D69" s="38" t="s">
        <v>712</v>
      </c>
      <c r="E69" s="80">
        <v>15</v>
      </c>
      <c r="F69" s="80">
        <v>3</v>
      </c>
      <c r="G69" s="80"/>
      <c r="H69" s="80"/>
      <c r="I69" s="205">
        <v>0</v>
      </c>
      <c r="J69" s="199"/>
      <c r="K69" s="327">
        <v>18</v>
      </c>
      <c r="L69" s="327">
        <v>3.6</v>
      </c>
      <c r="M69" s="328">
        <v>-1</v>
      </c>
      <c r="N69" s="201">
        <v>37</v>
      </c>
      <c r="O69" s="201">
        <v>12.333333333333334</v>
      </c>
      <c r="P69" s="202">
        <v>-1</v>
      </c>
    </row>
    <row r="70" spans="1:16" ht="21.75" customHeight="1" x14ac:dyDescent="0.25">
      <c r="A70" s="41" t="s">
        <v>675</v>
      </c>
      <c r="B70" s="41" t="s">
        <v>974</v>
      </c>
      <c r="C70" s="42" t="s">
        <v>167</v>
      </c>
      <c r="D70" s="206" t="s">
        <v>23</v>
      </c>
      <c r="E70" s="78">
        <v>86</v>
      </c>
      <c r="F70" s="78">
        <v>93</v>
      </c>
      <c r="G70" s="78">
        <v>139</v>
      </c>
      <c r="H70" s="78">
        <v>122</v>
      </c>
      <c r="I70" s="81">
        <v>120</v>
      </c>
      <c r="J70" s="199"/>
      <c r="K70" s="327">
        <v>560</v>
      </c>
      <c r="L70" s="327">
        <v>112</v>
      </c>
      <c r="M70" s="328">
        <v>0.39534883720930231</v>
      </c>
      <c r="N70" s="201">
        <v>484</v>
      </c>
      <c r="O70" s="201">
        <v>96.8</v>
      </c>
      <c r="P70" s="202">
        <v>1.7727272727272727</v>
      </c>
    </row>
    <row r="71" spans="1:16" ht="21.75" customHeight="1" x14ac:dyDescent="0.25">
      <c r="A71" s="41" t="s">
        <v>675</v>
      </c>
      <c r="B71" s="41" t="s">
        <v>974</v>
      </c>
      <c r="C71" s="42" t="s">
        <v>166</v>
      </c>
      <c r="D71" s="206" t="s">
        <v>26</v>
      </c>
      <c r="E71" s="78">
        <v>174</v>
      </c>
      <c r="F71" s="78">
        <v>263</v>
      </c>
      <c r="G71" s="78">
        <v>304</v>
      </c>
      <c r="H71" s="78">
        <v>335</v>
      </c>
      <c r="I71" s="81">
        <v>317</v>
      </c>
      <c r="J71" s="199"/>
      <c r="K71" s="327">
        <v>1393</v>
      </c>
      <c r="L71" s="327">
        <v>278.60000000000002</v>
      </c>
      <c r="M71" s="328">
        <v>0.82183908045977017</v>
      </c>
      <c r="N71" s="201">
        <v>1188</v>
      </c>
      <c r="O71" s="201">
        <v>237.6</v>
      </c>
      <c r="P71" s="202">
        <v>1.9910714285714286</v>
      </c>
    </row>
    <row r="72" spans="1:16" ht="21.75" customHeight="1" x14ac:dyDescent="0.25">
      <c r="A72" s="41" t="s">
        <v>675</v>
      </c>
      <c r="B72" s="41" t="s">
        <v>974</v>
      </c>
      <c r="C72" s="42" t="s">
        <v>165</v>
      </c>
      <c r="D72" s="206" t="s">
        <v>25</v>
      </c>
      <c r="E72" s="78">
        <v>188</v>
      </c>
      <c r="F72" s="78">
        <v>336</v>
      </c>
      <c r="G72" s="78">
        <v>424</v>
      </c>
      <c r="H72" s="78">
        <v>386</v>
      </c>
      <c r="I72" s="81">
        <v>342</v>
      </c>
      <c r="J72" s="199"/>
      <c r="K72" s="327">
        <v>1676</v>
      </c>
      <c r="L72" s="327">
        <v>335.2</v>
      </c>
      <c r="M72" s="328">
        <v>0.81914893617021278</v>
      </c>
      <c r="N72" s="201">
        <v>1395</v>
      </c>
      <c r="O72" s="201">
        <v>279</v>
      </c>
      <c r="P72" s="202">
        <v>5.3278688524590168</v>
      </c>
    </row>
    <row r="73" spans="1:16" ht="21.75" customHeight="1" x14ac:dyDescent="0.25">
      <c r="A73" s="41" t="s">
        <v>675</v>
      </c>
      <c r="B73" s="41" t="s">
        <v>974</v>
      </c>
      <c r="C73" s="42" t="s">
        <v>168</v>
      </c>
      <c r="D73" s="206" t="s">
        <v>24</v>
      </c>
      <c r="E73" s="78">
        <v>68</v>
      </c>
      <c r="F73" s="78">
        <v>100</v>
      </c>
      <c r="G73" s="78">
        <v>88</v>
      </c>
      <c r="H73" s="78">
        <v>93</v>
      </c>
      <c r="I73" s="81">
        <v>63</v>
      </c>
      <c r="J73" s="199"/>
      <c r="K73" s="327">
        <v>412</v>
      </c>
      <c r="L73" s="327">
        <v>82.4</v>
      </c>
      <c r="M73" s="328">
        <v>-7.3529411764705885E-2</v>
      </c>
      <c r="N73" s="201">
        <v>391</v>
      </c>
      <c r="O73" s="201">
        <v>78.2</v>
      </c>
      <c r="P73" s="202">
        <v>1.2142857142857142</v>
      </c>
    </row>
    <row r="74" spans="1:16" ht="21.75" customHeight="1" x14ac:dyDescent="0.25">
      <c r="A74" s="41" t="s">
        <v>717</v>
      </c>
      <c r="B74" s="41" t="s">
        <v>682</v>
      </c>
      <c r="C74" s="42" t="s">
        <v>760</v>
      </c>
      <c r="D74" s="38" t="s">
        <v>761</v>
      </c>
      <c r="E74" s="80">
        <v>1</v>
      </c>
      <c r="F74" s="80">
        <v>0</v>
      </c>
      <c r="G74" s="80">
        <v>1</v>
      </c>
      <c r="H74" s="80">
        <v>0</v>
      </c>
      <c r="I74" s="205">
        <v>0</v>
      </c>
      <c r="J74" s="199"/>
      <c r="K74" s="327">
        <v>2</v>
      </c>
      <c r="L74" s="327">
        <v>0.4</v>
      </c>
      <c r="M74" s="328">
        <v>-1</v>
      </c>
      <c r="N74" s="201">
        <v>4</v>
      </c>
      <c r="O74" s="201">
        <v>0.8</v>
      </c>
      <c r="P74" s="202">
        <v>-1</v>
      </c>
    </row>
    <row r="75" spans="1:16" ht="21.75" customHeight="1" x14ac:dyDescent="0.25">
      <c r="A75" s="41" t="s">
        <v>717</v>
      </c>
      <c r="B75" s="41" t="s">
        <v>682</v>
      </c>
      <c r="C75" s="42" t="s">
        <v>71</v>
      </c>
      <c r="D75" s="38" t="s">
        <v>752</v>
      </c>
      <c r="E75" s="80">
        <v>0</v>
      </c>
      <c r="F75" s="80">
        <v>1</v>
      </c>
      <c r="G75" s="80">
        <v>1</v>
      </c>
      <c r="H75" s="80">
        <v>0</v>
      </c>
      <c r="I75" s="205">
        <v>0</v>
      </c>
      <c r="J75" s="199"/>
      <c r="K75" s="327">
        <v>2</v>
      </c>
      <c r="L75" s="327">
        <v>0.4</v>
      </c>
      <c r="M75" s="328"/>
      <c r="N75" s="201">
        <v>3</v>
      </c>
      <c r="O75" s="201">
        <v>0.75</v>
      </c>
      <c r="P75" s="202">
        <v>-1</v>
      </c>
    </row>
    <row r="76" spans="1:16" ht="21.75" customHeight="1" x14ac:dyDescent="0.25">
      <c r="A76" s="41" t="s">
        <v>731</v>
      </c>
      <c r="B76" s="41" t="s">
        <v>678</v>
      </c>
      <c r="C76" s="82" t="s">
        <v>934</v>
      </c>
      <c r="D76" s="145" t="s">
        <v>935</v>
      </c>
      <c r="E76" s="80"/>
      <c r="F76" s="80"/>
      <c r="G76" s="80"/>
      <c r="H76" s="80"/>
      <c r="I76" s="81">
        <v>1</v>
      </c>
      <c r="J76" s="199"/>
      <c r="K76" s="327">
        <v>1</v>
      </c>
      <c r="L76" s="327">
        <v>0.2</v>
      </c>
      <c r="M76" s="328"/>
      <c r="N76" s="201"/>
      <c r="O76" s="201"/>
      <c r="P76" s="202"/>
    </row>
    <row r="77" spans="1:16" ht="21.75" customHeight="1" x14ac:dyDescent="0.25">
      <c r="A77" s="47" t="s">
        <v>713</v>
      </c>
      <c r="B77" s="41" t="s">
        <v>699</v>
      </c>
      <c r="C77" s="82" t="s">
        <v>352</v>
      </c>
      <c r="D77" s="145" t="s">
        <v>951</v>
      </c>
      <c r="E77" s="80"/>
      <c r="F77" s="80"/>
      <c r="G77" s="80"/>
      <c r="H77" s="80"/>
      <c r="I77" s="81">
        <v>1</v>
      </c>
      <c r="J77" s="199"/>
      <c r="K77" s="327">
        <v>1</v>
      </c>
      <c r="L77" s="327">
        <v>0.2</v>
      </c>
      <c r="M77" s="328"/>
      <c r="N77" s="201"/>
      <c r="O77" s="201"/>
      <c r="P77" s="202"/>
    </row>
    <row r="78" spans="1:16" ht="21.75" customHeight="1" x14ac:dyDescent="0.25">
      <c r="A78" s="37" t="s">
        <v>717</v>
      </c>
      <c r="B78" s="37" t="s">
        <v>682</v>
      </c>
      <c r="C78" s="82" t="s">
        <v>952</v>
      </c>
      <c r="D78" s="145" t="s">
        <v>953</v>
      </c>
      <c r="E78" s="207"/>
      <c r="F78" s="208"/>
      <c r="G78" s="209"/>
      <c r="H78" s="208"/>
      <c r="I78" s="81">
        <v>4</v>
      </c>
      <c r="J78" s="199"/>
      <c r="K78" s="327">
        <v>4</v>
      </c>
      <c r="L78" s="327">
        <v>0.8</v>
      </c>
      <c r="M78" s="328"/>
      <c r="N78" s="210"/>
      <c r="O78" s="210"/>
      <c r="P78" s="211"/>
    </row>
    <row r="79" spans="1:16" ht="21.75" customHeight="1" x14ac:dyDescent="0.25">
      <c r="D79" s="212"/>
      <c r="E79" s="207"/>
      <c r="F79" s="213"/>
      <c r="G79" s="214"/>
      <c r="H79" s="213"/>
      <c r="J79" s="199"/>
      <c r="K79" s="262"/>
      <c r="L79" s="262"/>
      <c r="M79" s="262"/>
      <c r="N79" s="210"/>
      <c r="O79" s="210"/>
      <c r="P79" s="211"/>
    </row>
    <row r="80" spans="1:16" s="218" customFormat="1" ht="21.75" customHeight="1" x14ac:dyDescent="0.25">
      <c r="A80" s="604" t="s">
        <v>763</v>
      </c>
      <c r="B80" s="604"/>
      <c r="C80" s="604"/>
      <c r="D80" s="604"/>
      <c r="E80" s="195">
        <v>301</v>
      </c>
      <c r="F80" s="195">
        <v>312</v>
      </c>
      <c r="G80" s="195">
        <v>224</v>
      </c>
      <c r="H80" s="195">
        <v>199</v>
      </c>
      <c r="I80" s="150">
        <v>204</v>
      </c>
      <c r="J80" s="215"/>
      <c r="K80" s="324">
        <v>1240</v>
      </c>
      <c r="L80" s="324">
        <v>248</v>
      </c>
      <c r="M80" s="329">
        <v>-0.32225913621262459</v>
      </c>
      <c r="N80" s="216">
        <v>1252</v>
      </c>
      <c r="O80" s="216">
        <v>250.4</v>
      </c>
      <c r="P80" s="217">
        <v>-7.8703703703703706E-2</v>
      </c>
    </row>
    <row r="81" spans="1:16" ht="31.5" x14ac:dyDescent="0.25">
      <c r="A81" s="40" t="s">
        <v>18</v>
      </c>
      <c r="B81" s="40" t="s">
        <v>19</v>
      </c>
      <c r="C81" s="40" t="s">
        <v>668</v>
      </c>
      <c r="D81" s="40" t="s">
        <v>669</v>
      </c>
      <c r="E81" s="40">
        <v>2018</v>
      </c>
      <c r="F81" s="40">
        <v>2019</v>
      </c>
      <c r="G81" s="40">
        <v>2020</v>
      </c>
      <c r="H81" s="97">
        <v>2021</v>
      </c>
      <c r="I81" s="40">
        <v>2022</v>
      </c>
      <c r="J81" s="199"/>
      <c r="K81" s="148" t="s">
        <v>670</v>
      </c>
      <c r="L81" s="148" t="s">
        <v>671</v>
      </c>
      <c r="M81" s="148" t="s">
        <v>901</v>
      </c>
      <c r="N81" s="96" t="s">
        <v>670</v>
      </c>
      <c r="O81" s="96" t="s">
        <v>671</v>
      </c>
      <c r="P81" s="96" t="s">
        <v>867</v>
      </c>
    </row>
    <row r="82" spans="1:16" ht="21.75" customHeight="1" x14ac:dyDescent="0.25">
      <c r="A82" s="47" t="s">
        <v>713</v>
      </c>
      <c r="B82" s="47" t="s">
        <v>973</v>
      </c>
      <c r="C82" s="42" t="s">
        <v>303</v>
      </c>
      <c r="D82" s="48" t="s">
        <v>786</v>
      </c>
      <c r="E82" s="49">
        <v>9</v>
      </c>
      <c r="F82" s="49">
        <v>10</v>
      </c>
      <c r="G82" s="49">
        <v>11</v>
      </c>
      <c r="H82" s="49">
        <v>9</v>
      </c>
      <c r="I82" s="81">
        <v>9</v>
      </c>
      <c r="J82" s="219"/>
      <c r="K82" s="327">
        <v>48</v>
      </c>
      <c r="L82" s="327">
        <v>9.6</v>
      </c>
      <c r="M82" s="328">
        <v>0</v>
      </c>
      <c r="N82" s="201">
        <v>48</v>
      </c>
      <c r="O82" s="201">
        <v>9.6</v>
      </c>
      <c r="P82" s="202">
        <v>0</v>
      </c>
    </row>
    <row r="83" spans="1:16" ht="21.75" customHeight="1" x14ac:dyDescent="0.25">
      <c r="A83" s="41" t="s">
        <v>731</v>
      </c>
      <c r="B83" s="47" t="s">
        <v>678</v>
      </c>
      <c r="C83" s="42" t="s">
        <v>194</v>
      </c>
      <c r="D83" s="48" t="s">
        <v>807</v>
      </c>
      <c r="E83" s="49">
        <v>6</v>
      </c>
      <c r="F83" s="49">
        <v>9</v>
      </c>
      <c r="G83" s="49">
        <v>8</v>
      </c>
      <c r="H83" s="49">
        <v>4</v>
      </c>
      <c r="I83" s="81">
        <v>5</v>
      </c>
      <c r="J83" s="220"/>
      <c r="K83" s="327">
        <v>32</v>
      </c>
      <c r="L83" s="327">
        <v>6.4</v>
      </c>
      <c r="M83" s="328">
        <v>-0.16666666666666666</v>
      </c>
      <c r="N83" s="201">
        <v>35</v>
      </c>
      <c r="O83" s="201">
        <v>7</v>
      </c>
      <c r="P83" s="202">
        <v>-0.5</v>
      </c>
    </row>
    <row r="84" spans="1:16" ht="21.75" customHeight="1" x14ac:dyDescent="0.25">
      <c r="A84" s="41" t="s">
        <v>731</v>
      </c>
      <c r="B84" s="47" t="s">
        <v>678</v>
      </c>
      <c r="C84" s="42" t="s">
        <v>521</v>
      </c>
      <c r="D84" s="48" t="s">
        <v>810</v>
      </c>
      <c r="E84" s="49">
        <v>4</v>
      </c>
      <c r="F84" s="49">
        <v>3</v>
      </c>
      <c r="G84" s="49">
        <v>7</v>
      </c>
      <c r="H84" s="49">
        <v>2</v>
      </c>
      <c r="I84" s="81">
        <v>5</v>
      </c>
      <c r="J84" s="221"/>
      <c r="K84" s="327">
        <v>21</v>
      </c>
      <c r="L84" s="327">
        <v>4.2</v>
      </c>
      <c r="M84" s="328">
        <v>0.25</v>
      </c>
      <c r="N84" s="201">
        <v>20</v>
      </c>
      <c r="O84" s="201">
        <v>4</v>
      </c>
      <c r="P84" s="202">
        <v>-0.5</v>
      </c>
    </row>
    <row r="85" spans="1:16" s="204" customFormat="1" ht="21.75" customHeight="1" x14ac:dyDescent="0.25">
      <c r="A85" s="41" t="s">
        <v>717</v>
      </c>
      <c r="B85" s="47" t="s">
        <v>897</v>
      </c>
      <c r="C85" s="42" t="s">
        <v>269</v>
      </c>
      <c r="D85" s="48" t="s">
        <v>824</v>
      </c>
      <c r="E85" s="49">
        <v>1</v>
      </c>
      <c r="F85" s="49">
        <v>2</v>
      </c>
      <c r="G85" s="49">
        <v>2</v>
      </c>
      <c r="H85" s="49">
        <v>1</v>
      </c>
      <c r="I85" s="81">
        <v>2</v>
      </c>
      <c r="J85" s="222"/>
      <c r="K85" s="327">
        <v>8</v>
      </c>
      <c r="L85" s="327">
        <v>1.6</v>
      </c>
      <c r="M85" s="328">
        <v>1</v>
      </c>
      <c r="N85" s="201">
        <v>6</v>
      </c>
      <c r="O85" s="201">
        <v>1.5</v>
      </c>
      <c r="P85" s="202"/>
    </row>
    <row r="86" spans="1:16" ht="21.75" customHeight="1" x14ac:dyDescent="0.25">
      <c r="A86" s="41" t="s">
        <v>717</v>
      </c>
      <c r="B86" s="41" t="s">
        <v>971</v>
      </c>
      <c r="C86" s="42" t="s">
        <v>266</v>
      </c>
      <c r="D86" s="48" t="s">
        <v>816</v>
      </c>
      <c r="E86" s="49">
        <v>16</v>
      </c>
      <c r="F86" s="49">
        <v>16</v>
      </c>
      <c r="G86" s="49">
        <v>9</v>
      </c>
      <c r="H86" s="49">
        <v>5</v>
      </c>
      <c r="I86" s="81">
        <v>3</v>
      </c>
      <c r="J86" s="222"/>
      <c r="K86" s="327">
        <v>49</v>
      </c>
      <c r="L86" s="327">
        <v>9.8000000000000007</v>
      </c>
      <c r="M86" s="328">
        <v>-0.8125</v>
      </c>
      <c r="N86" s="201">
        <v>57</v>
      </c>
      <c r="O86" s="201">
        <v>11.4</v>
      </c>
      <c r="P86" s="202">
        <v>-0.54545454545454541</v>
      </c>
    </row>
    <row r="87" spans="1:16" ht="21.75" customHeight="1" x14ac:dyDescent="0.25">
      <c r="A87" s="41" t="s">
        <v>717</v>
      </c>
      <c r="B87" s="41" t="s">
        <v>971</v>
      </c>
      <c r="C87" s="42" t="s">
        <v>256</v>
      </c>
      <c r="D87" s="48" t="s">
        <v>764</v>
      </c>
      <c r="E87" s="49">
        <v>24</v>
      </c>
      <c r="F87" s="49">
        <v>18</v>
      </c>
      <c r="G87" s="49">
        <v>8</v>
      </c>
      <c r="H87" s="49">
        <v>9</v>
      </c>
      <c r="I87" s="81">
        <v>15</v>
      </c>
      <c r="J87" s="222"/>
      <c r="K87" s="327">
        <v>74</v>
      </c>
      <c r="L87" s="327">
        <v>14.8</v>
      </c>
      <c r="M87" s="328">
        <v>-0.375</v>
      </c>
      <c r="N87" s="201">
        <v>74</v>
      </c>
      <c r="O87" s="201">
        <v>14.8</v>
      </c>
      <c r="P87" s="202">
        <v>-0.4</v>
      </c>
    </row>
    <row r="88" spans="1:16" ht="21.75" customHeight="1" x14ac:dyDescent="0.25">
      <c r="A88" s="41" t="s">
        <v>717</v>
      </c>
      <c r="B88" s="47" t="s">
        <v>682</v>
      </c>
      <c r="C88" s="51" t="s">
        <v>241</v>
      </c>
      <c r="D88" s="48" t="s">
        <v>785</v>
      </c>
      <c r="E88" s="49"/>
      <c r="F88" s="49">
        <v>1</v>
      </c>
      <c r="G88" s="49"/>
      <c r="H88" s="49"/>
      <c r="I88" s="50"/>
      <c r="J88" s="222"/>
      <c r="K88" s="327">
        <v>1</v>
      </c>
      <c r="L88" s="327">
        <v>0.2</v>
      </c>
      <c r="M88" s="328"/>
      <c r="N88" s="201">
        <v>1</v>
      </c>
      <c r="O88" s="201">
        <v>1</v>
      </c>
      <c r="P88" s="202"/>
    </row>
    <row r="89" spans="1:16" ht="21.75" customHeight="1" x14ac:dyDescent="0.25">
      <c r="A89" s="41" t="s">
        <v>717</v>
      </c>
      <c r="B89" s="47" t="s">
        <v>717</v>
      </c>
      <c r="C89" s="42" t="s">
        <v>207</v>
      </c>
      <c r="D89" s="48" t="s">
        <v>793</v>
      </c>
      <c r="E89" s="49">
        <v>12</v>
      </c>
      <c r="F89" s="49">
        <v>7</v>
      </c>
      <c r="G89" s="49">
        <v>4</v>
      </c>
      <c r="H89" s="49">
        <v>14</v>
      </c>
      <c r="I89" s="81">
        <v>14</v>
      </c>
      <c r="J89" s="221"/>
      <c r="K89" s="327">
        <v>51</v>
      </c>
      <c r="L89" s="327">
        <v>10.199999999999999</v>
      </c>
      <c r="M89" s="328">
        <v>0.16666666666666666</v>
      </c>
      <c r="N89" s="201">
        <v>42</v>
      </c>
      <c r="O89" s="201">
        <v>8.4</v>
      </c>
      <c r="P89" s="202">
        <v>1.8</v>
      </c>
    </row>
    <row r="90" spans="1:16" ht="21.75" customHeight="1" x14ac:dyDescent="0.25">
      <c r="A90" s="41" t="s">
        <v>731</v>
      </c>
      <c r="B90" s="47" t="s">
        <v>678</v>
      </c>
      <c r="C90" s="42" t="s">
        <v>478</v>
      </c>
      <c r="D90" s="48" t="s">
        <v>801</v>
      </c>
      <c r="E90" s="49">
        <v>6</v>
      </c>
      <c r="F90" s="49">
        <v>1</v>
      </c>
      <c r="G90" s="49">
        <v>4</v>
      </c>
      <c r="H90" s="49"/>
      <c r="I90" s="81">
        <v>3</v>
      </c>
      <c r="J90" s="222"/>
      <c r="K90" s="327">
        <v>14</v>
      </c>
      <c r="L90" s="327">
        <v>2.8</v>
      </c>
      <c r="M90" s="328">
        <v>-0.5</v>
      </c>
      <c r="N90" s="201">
        <v>13</v>
      </c>
      <c r="O90" s="201">
        <v>3.25</v>
      </c>
      <c r="P90" s="202">
        <v>-1</v>
      </c>
    </row>
    <row r="91" spans="1:16" ht="21.75" customHeight="1" x14ac:dyDescent="0.25">
      <c r="A91" s="41" t="s">
        <v>731</v>
      </c>
      <c r="B91" s="47" t="s">
        <v>678</v>
      </c>
      <c r="C91" s="42" t="s">
        <v>371</v>
      </c>
      <c r="D91" s="48" t="s">
        <v>774</v>
      </c>
      <c r="E91" s="49">
        <v>13</v>
      </c>
      <c r="F91" s="49">
        <v>11</v>
      </c>
      <c r="G91" s="49">
        <v>9</v>
      </c>
      <c r="H91" s="49">
        <v>4</v>
      </c>
      <c r="I91" s="81">
        <v>6</v>
      </c>
      <c r="J91" s="222"/>
      <c r="K91" s="327">
        <v>43</v>
      </c>
      <c r="L91" s="327">
        <v>8.6</v>
      </c>
      <c r="M91" s="328">
        <v>-0.53846153846153844</v>
      </c>
      <c r="N91" s="201">
        <v>40</v>
      </c>
      <c r="O91" s="201">
        <v>8</v>
      </c>
      <c r="P91" s="202">
        <v>0.33333333333333331</v>
      </c>
    </row>
    <row r="92" spans="1:16" ht="21.75" customHeight="1" x14ac:dyDescent="0.25">
      <c r="A92" s="41" t="s">
        <v>731</v>
      </c>
      <c r="B92" s="47" t="s">
        <v>678</v>
      </c>
      <c r="C92" s="42" t="s">
        <v>367</v>
      </c>
      <c r="D92" s="48" t="s">
        <v>773</v>
      </c>
      <c r="E92" s="49">
        <v>2</v>
      </c>
      <c r="F92" s="49">
        <v>2</v>
      </c>
      <c r="G92" s="49">
        <v>2</v>
      </c>
      <c r="H92" s="49"/>
      <c r="I92" s="81">
        <v>2</v>
      </c>
      <c r="J92" s="221"/>
      <c r="K92" s="327">
        <v>8</v>
      </c>
      <c r="L92" s="327">
        <v>1.6</v>
      </c>
      <c r="M92" s="328">
        <v>0</v>
      </c>
      <c r="N92" s="201">
        <v>7</v>
      </c>
      <c r="O92" s="201">
        <v>1.75</v>
      </c>
      <c r="P92" s="202">
        <v>-1</v>
      </c>
    </row>
    <row r="93" spans="1:16" ht="21.75" customHeight="1" x14ac:dyDescent="0.25">
      <c r="A93" s="41" t="s">
        <v>717</v>
      </c>
      <c r="B93" s="47" t="s">
        <v>682</v>
      </c>
      <c r="C93" s="42" t="s">
        <v>243</v>
      </c>
      <c r="D93" s="48" t="s">
        <v>812</v>
      </c>
      <c r="E93" s="49">
        <v>2</v>
      </c>
      <c r="F93" s="49">
        <v>1</v>
      </c>
      <c r="G93" s="49">
        <v>2</v>
      </c>
      <c r="H93" s="49">
        <v>3</v>
      </c>
      <c r="I93" s="50"/>
      <c r="J93" s="221"/>
      <c r="K93" s="327">
        <v>8</v>
      </c>
      <c r="L93" s="327">
        <v>1.6</v>
      </c>
      <c r="M93" s="328">
        <v>-1</v>
      </c>
      <c r="N93" s="201">
        <v>9</v>
      </c>
      <c r="O93" s="201">
        <v>1.8</v>
      </c>
      <c r="P93" s="202">
        <v>2</v>
      </c>
    </row>
    <row r="94" spans="1:16" ht="21.75" customHeight="1" x14ac:dyDescent="0.25">
      <c r="A94" s="41" t="s">
        <v>717</v>
      </c>
      <c r="B94" s="47" t="s">
        <v>682</v>
      </c>
      <c r="C94" s="42" t="s">
        <v>229</v>
      </c>
      <c r="D94" s="48" t="s">
        <v>775</v>
      </c>
      <c r="E94" s="49">
        <v>7</v>
      </c>
      <c r="F94" s="49">
        <v>13</v>
      </c>
      <c r="G94" s="49">
        <v>8</v>
      </c>
      <c r="H94" s="49">
        <v>1</v>
      </c>
      <c r="I94" s="81">
        <v>3</v>
      </c>
      <c r="J94" s="222"/>
      <c r="K94" s="327">
        <v>32</v>
      </c>
      <c r="L94" s="327">
        <v>6.4</v>
      </c>
      <c r="M94" s="328">
        <v>-0.5714285714285714</v>
      </c>
      <c r="N94" s="201">
        <v>36</v>
      </c>
      <c r="O94" s="201">
        <v>7.2</v>
      </c>
      <c r="P94" s="202">
        <v>-0.8571428571428571</v>
      </c>
    </row>
    <row r="95" spans="1:16" ht="21.75" customHeight="1" x14ac:dyDescent="0.25">
      <c r="A95" s="41" t="s">
        <v>717</v>
      </c>
      <c r="B95" s="47" t="s">
        <v>682</v>
      </c>
      <c r="C95" s="42" t="s">
        <v>245</v>
      </c>
      <c r="D95" s="48" t="s">
        <v>823</v>
      </c>
      <c r="E95" s="49">
        <v>1</v>
      </c>
      <c r="F95" s="49">
        <v>0</v>
      </c>
      <c r="G95" s="49"/>
      <c r="H95" s="49"/>
      <c r="I95" s="50"/>
      <c r="J95" s="221"/>
      <c r="K95" s="327">
        <v>1</v>
      </c>
      <c r="L95" s="327">
        <v>0.2</v>
      </c>
      <c r="M95" s="328">
        <v>-1</v>
      </c>
      <c r="N95" s="201">
        <v>3</v>
      </c>
      <c r="O95" s="201">
        <v>1</v>
      </c>
      <c r="P95" s="202">
        <v>-1</v>
      </c>
    </row>
    <row r="96" spans="1:16" ht="21.75" customHeight="1" x14ac:dyDescent="0.25">
      <c r="A96" s="41" t="s">
        <v>717</v>
      </c>
      <c r="B96" s="47" t="s">
        <v>682</v>
      </c>
      <c r="C96" s="42" t="s">
        <v>232</v>
      </c>
      <c r="D96" s="48" t="s">
        <v>791</v>
      </c>
      <c r="E96" s="49">
        <v>8</v>
      </c>
      <c r="F96" s="49">
        <v>6</v>
      </c>
      <c r="G96" s="49">
        <v>1</v>
      </c>
      <c r="H96" s="49"/>
      <c r="I96" s="50"/>
      <c r="J96" s="222"/>
      <c r="K96" s="327">
        <v>15</v>
      </c>
      <c r="L96" s="327">
        <v>3</v>
      </c>
      <c r="M96" s="328">
        <v>-1</v>
      </c>
      <c r="N96" s="201">
        <v>20</v>
      </c>
      <c r="O96" s="201">
        <v>5</v>
      </c>
      <c r="P96" s="202">
        <v>-1</v>
      </c>
    </row>
    <row r="97" spans="1:16" ht="21.75" customHeight="1" x14ac:dyDescent="0.25">
      <c r="A97" s="47" t="s">
        <v>674</v>
      </c>
      <c r="B97" s="47" t="s">
        <v>672</v>
      </c>
      <c r="C97" s="42" t="s">
        <v>122</v>
      </c>
      <c r="D97" s="48" t="s">
        <v>811</v>
      </c>
      <c r="E97" s="49">
        <v>17</v>
      </c>
      <c r="F97" s="49">
        <v>30</v>
      </c>
      <c r="G97" s="49">
        <v>20</v>
      </c>
      <c r="H97" s="49">
        <v>24</v>
      </c>
      <c r="I97" s="81">
        <v>19</v>
      </c>
      <c r="J97" s="222"/>
      <c r="K97" s="327">
        <v>110</v>
      </c>
      <c r="L97" s="327">
        <v>22</v>
      </c>
      <c r="M97" s="328">
        <v>0.11764705882352941</v>
      </c>
      <c r="N97" s="201">
        <v>96</v>
      </c>
      <c r="O97" s="201">
        <v>19.2</v>
      </c>
      <c r="P97" s="202">
        <v>3.8</v>
      </c>
    </row>
    <row r="98" spans="1:16" ht="21.75" customHeight="1" x14ac:dyDescent="0.25">
      <c r="A98" s="47" t="s">
        <v>698</v>
      </c>
      <c r="B98" s="47" t="s">
        <v>699</v>
      </c>
      <c r="C98" s="42" t="s">
        <v>279</v>
      </c>
      <c r="D98" s="48" t="s">
        <v>770</v>
      </c>
      <c r="E98" s="49">
        <v>18</v>
      </c>
      <c r="F98" s="49">
        <v>12</v>
      </c>
      <c r="G98" s="76">
        <v>10</v>
      </c>
      <c r="H98" s="76">
        <v>15</v>
      </c>
      <c r="I98" s="81">
        <v>19</v>
      </c>
      <c r="J98" s="222"/>
      <c r="K98" s="327">
        <v>74</v>
      </c>
      <c r="L98" s="327">
        <v>14.8</v>
      </c>
      <c r="M98" s="328">
        <v>5.5555555555555552E-2</v>
      </c>
      <c r="N98" s="201">
        <v>71</v>
      </c>
      <c r="O98" s="201">
        <v>14.2</v>
      </c>
      <c r="P98" s="202">
        <v>-6.25E-2</v>
      </c>
    </row>
    <row r="99" spans="1:16" ht="21.75" customHeight="1" x14ac:dyDescent="0.25">
      <c r="A99" s="47" t="s">
        <v>674</v>
      </c>
      <c r="B99" s="47" t="s">
        <v>675</v>
      </c>
      <c r="C99" s="42" t="s">
        <v>331</v>
      </c>
      <c r="D99" s="48" t="s">
        <v>765</v>
      </c>
      <c r="E99" s="49">
        <v>8</v>
      </c>
      <c r="F99" s="49">
        <v>9</v>
      </c>
      <c r="G99" s="49">
        <v>1</v>
      </c>
      <c r="H99" s="49">
        <v>9</v>
      </c>
      <c r="I99" s="81">
        <v>2</v>
      </c>
      <c r="J99" s="222"/>
      <c r="K99" s="327">
        <v>29</v>
      </c>
      <c r="L99" s="327">
        <v>5.8</v>
      </c>
      <c r="M99" s="328">
        <v>-0.75</v>
      </c>
      <c r="N99" s="201">
        <v>33</v>
      </c>
      <c r="O99" s="201">
        <v>6.6</v>
      </c>
      <c r="P99" s="202">
        <v>0.5</v>
      </c>
    </row>
    <row r="100" spans="1:16" ht="21.75" customHeight="1" x14ac:dyDescent="0.25">
      <c r="A100" s="41" t="s">
        <v>975</v>
      </c>
      <c r="B100" s="47" t="s">
        <v>976</v>
      </c>
      <c r="C100" s="51" t="s">
        <v>313</v>
      </c>
      <c r="D100" s="48" t="s">
        <v>766</v>
      </c>
      <c r="E100" s="49">
        <v>3</v>
      </c>
      <c r="F100" s="49">
        <v>4</v>
      </c>
      <c r="G100" s="49">
        <v>2</v>
      </c>
      <c r="H100" s="49">
        <v>2</v>
      </c>
      <c r="I100" s="81">
        <v>4</v>
      </c>
      <c r="J100" s="222"/>
      <c r="K100" s="327">
        <v>15</v>
      </c>
      <c r="L100" s="327">
        <v>3</v>
      </c>
      <c r="M100" s="328">
        <v>0.33333333333333331</v>
      </c>
      <c r="N100" s="201">
        <v>15</v>
      </c>
      <c r="O100" s="201">
        <v>3</v>
      </c>
      <c r="P100" s="202">
        <v>-0.5</v>
      </c>
    </row>
    <row r="101" spans="1:16" ht="21.75" customHeight="1" x14ac:dyDescent="0.25">
      <c r="A101" s="41" t="s">
        <v>717</v>
      </c>
      <c r="B101" s="47" t="s">
        <v>682</v>
      </c>
      <c r="C101" s="42" t="s">
        <v>483</v>
      </c>
      <c r="D101" s="48" t="s">
        <v>802</v>
      </c>
      <c r="E101" s="49">
        <v>3</v>
      </c>
      <c r="F101" s="49">
        <v>8</v>
      </c>
      <c r="G101" s="49">
        <v>5</v>
      </c>
      <c r="H101" s="49">
        <v>8</v>
      </c>
      <c r="I101" s="81">
        <v>7</v>
      </c>
      <c r="J101" s="222"/>
      <c r="K101" s="327">
        <v>31</v>
      </c>
      <c r="L101" s="327">
        <v>6.2</v>
      </c>
      <c r="M101" s="328">
        <v>1.3333333333333333</v>
      </c>
      <c r="N101" s="201">
        <v>28</v>
      </c>
      <c r="O101" s="201">
        <v>5.6</v>
      </c>
      <c r="P101" s="202">
        <v>1</v>
      </c>
    </row>
    <row r="102" spans="1:16" ht="21.75" customHeight="1" x14ac:dyDescent="0.25">
      <c r="A102" s="47" t="s">
        <v>674</v>
      </c>
      <c r="B102" s="47" t="s">
        <v>675</v>
      </c>
      <c r="C102" s="42" t="s">
        <v>155</v>
      </c>
      <c r="D102" s="48" t="s">
        <v>794</v>
      </c>
      <c r="E102" s="49">
        <v>2</v>
      </c>
      <c r="F102" s="49">
        <v>1</v>
      </c>
      <c r="G102" s="49">
        <v>1</v>
      </c>
      <c r="H102" s="49">
        <v>2</v>
      </c>
      <c r="I102" s="81">
        <v>3</v>
      </c>
      <c r="J102" s="222"/>
      <c r="K102" s="327">
        <v>9</v>
      </c>
      <c r="L102" s="327">
        <v>1.8</v>
      </c>
      <c r="M102" s="328">
        <v>0.5</v>
      </c>
      <c r="N102" s="201">
        <v>6</v>
      </c>
      <c r="O102" s="201">
        <v>1.5</v>
      </c>
      <c r="P102" s="202"/>
    </row>
    <row r="103" spans="1:16" ht="21.75" customHeight="1" x14ac:dyDescent="0.25">
      <c r="A103" s="47" t="s">
        <v>674</v>
      </c>
      <c r="B103" s="47" t="s">
        <v>672</v>
      </c>
      <c r="C103" s="42" t="s">
        <v>113</v>
      </c>
      <c r="D103" s="48" t="s">
        <v>819</v>
      </c>
      <c r="E103" s="49">
        <v>13</v>
      </c>
      <c r="F103" s="49">
        <v>11</v>
      </c>
      <c r="G103" s="49">
        <v>9</v>
      </c>
      <c r="H103" s="49">
        <v>10</v>
      </c>
      <c r="I103" s="81">
        <v>1</v>
      </c>
      <c r="J103" s="222"/>
      <c r="K103" s="327">
        <v>44</v>
      </c>
      <c r="L103" s="327">
        <v>8.8000000000000007</v>
      </c>
      <c r="M103" s="328">
        <v>-0.92307692307692313</v>
      </c>
      <c r="N103" s="201">
        <v>55</v>
      </c>
      <c r="O103" s="201">
        <v>11</v>
      </c>
      <c r="P103" s="202">
        <v>-0.16666666666666666</v>
      </c>
    </row>
    <row r="104" spans="1:16" ht="21.75" customHeight="1" x14ac:dyDescent="0.25">
      <c r="A104" s="47" t="s">
        <v>713</v>
      </c>
      <c r="B104" s="47" t="s">
        <v>699</v>
      </c>
      <c r="C104" s="42" t="s">
        <v>282</v>
      </c>
      <c r="D104" s="48" t="s">
        <v>769</v>
      </c>
      <c r="E104" s="49">
        <v>9</v>
      </c>
      <c r="F104" s="49">
        <v>4</v>
      </c>
      <c r="G104" s="49">
        <v>2</v>
      </c>
      <c r="H104" s="49">
        <v>6</v>
      </c>
      <c r="I104" s="81">
        <v>5</v>
      </c>
      <c r="J104" s="222"/>
      <c r="K104" s="327">
        <v>26</v>
      </c>
      <c r="L104" s="327">
        <v>5.2</v>
      </c>
      <c r="M104" s="328">
        <v>-0.44444444444444442</v>
      </c>
      <c r="N104" s="201">
        <v>31</v>
      </c>
      <c r="O104" s="201">
        <v>6.2</v>
      </c>
      <c r="P104" s="202">
        <v>-0.4</v>
      </c>
    </row>
    <row r="105" spans="1:16" s="204" customFormat="1" ht="21.75" customHeight="1" x14ac:dyDescent="0.25">
      <c r="A105" s="47" t="s">
        <v>674</v>
      </c>
      <c r="B105" s="47" t="s">
        <v>675</v>
      </c>
      <c r="C105" s="42" t="s">
        <v>970</v>
      </c>
      <c r="D105" s="48" t="s">
        <v>825</v>
      </c>
      <c r="E105" s="49">
        <v>2</v>
      </c>
      <c r="F105" s="49">
        <v>2</v>
      </c>
      <c r="G105" s="49"/>
      <c r="H105" s="49"/>
      <c r="I105" s="81">
        <v>1</v>
      </c>
      <c r="J105" s="222"/>
      <c r="K105" s="327">
        <v>5</v>
      </c>
      <c r="L105" s="327">
        <v>1</v>
      </c>
      <c r="M105" s="328">
        <v>-0.5</v>
      </c>
      <c r="N105" s="201">
        <v>5</v>
      </c>
      <c r="O105" s="201">
        <v>1.6666666666666667</v>
      </c>
      <c r="P105" s="202">
        <v>-1</v>
      </c>
    </row>
    <row r="106" spans="1:16" s="204" customFormat="1" ht="21.75" customHeight="1" x14ac:dyDescent="0.25">
      <c r="A106" s="47" t="s">
        <v>713</v>
      </c>
      <c r="B106" s="47" t="s">
        <v>973</v>
      </c>
      <c r="C106" s="42" t="s">
        <v>509</v>
      </c>
      <c r="D106" s="48" t="s">
        <v>813</v>
      </c>
      <c r="E106" s="49">
        <v>2</v>
      </c>
      <c r="F106" s="49">
        <v>4</v>
      </c>
      <c r="G106" s="49">
        <v>1</v>
      </c>
      <c r="H106" s="49">
        <v>3</v>
      </c>
      <c r="I106" s="81">
        <v>4</v>
      </c>
      <c r="J106" s="222"/>
      <c r="K106" s="327">
        <v>14</v>
      </c>
      <c r="L106" s="327">
        <v>2.8</v>
      </c>
      <c r="M106" s="328">
        <v>1</v>
      </c>
      <c r="N106" s="201">
        <v>12</v>
      </c>
      <c r="O106" s="201">
        <v>2.4</v>
      </c>
      <c r="P106" s="202">
        <v>0.5</v>
      </c>
    </row>
    <row r="107" spans="1:16" ht="21.75" customHeight="1" x14ac:dyDescent="0.25">
      <c r="A107" s="47" t="s">
        <v>713</v>
      </c>
      <c r="B107" s="47" t="s">
        <v>756</v>
      </c>
      <c r="C107" s="52" t="s">
        <v>405</v>
      </c>
      <c r="D107" s="53" t="s">
        <v>789</v>
      </c>
      <c r="E107" s="49"/>
      <c r="F107" s="54">
        <v>2</v>
      </c>
      <c r="G107" s="54">
        <v>10</v>
      </c>
      <c r="H107" s="54">
        <v>8</v>
      </c>
      <c r="I107" s="81">
        <v>17</v>
      </c>
      <c r="J107" s="222"/>
      <c r="K107" s="327">
        <v>37</v>
      </c>
      <c r="L107" s="327">
        <v>7.4</v>
      </c>
      <c r="M107" s="328"/>
      <c r="N107" s="201">
        <v>20</v>
      </c>
      <c r="O107" s="201">
        <v>6.666666666666667</v>
      </c>
      <c r="P107" s="202"/>
    </row>
    <row r="108" spans="1:16" ht="21.75" customHeight="1" x14ac:dyDescent="0.25">
      <c r="A108" s="47" t="s">
        <v>713</v>
      </c>
      <c r="B108" s="47" t="s">
        <v>973</v>
      </c>
      <c r="C108" s="52">
        <v>257</v>
      </c>
      <c r="D108" s="53" t="s">
        <v>650</v>
      </c>
      <c r="E108" s="49"/>
      <c r="F108" s="54">
        <v>1</v>
      </c>
      <c r="G108" s="54">
        <v>2</v>
      </c>
      <c r="H108" s="54">
        <v>1</v>
      </c>
      <c r="I108" s="81">
        <v>1</v>
      </c>
      <c r="J108" s="222"/>
      <c r="K108" s="327">
        <v>5</v>
      </c>
      <c r="L108" s="327">
        <v>1</v>
      </c>
      <c r="M108" s="328"/>
      <c r="N108" s="201">
        <v>4</v>
      </c>
      <c r="O108" s="201">
        <v>1.3333333333333333</v>
      </c>
      <c r="P108" s="202"/>
    </row>
    <row r="109" spans="1:16" ht="21.75" customHeight="1" x14ac:dyDescent="0.25">
      <c r="A109" s="41" t="s">
        <v>717</v>
      </c>
      <c r="B109" s="41" t="s">
        <v>971</v>
      </c>
      <c r="C109" s="42" t="s">
        <v>803</v>
      </c>
      <c r="D109" s="48" t="s">
        <v>804</v>
      </c>
      <c r="E109" s="49">
        <v>4</v>
      </c>
      <c r="F109" s="49">
        <v>2</v>
      </c>
      <c r="G109" s="49">
        <v>13</v>
      </c>
      <c r="H109" s="49">
        <v>8</v>
      </c>
      <c r="I109" s="50">
        <v>4</v>
      </c>
      <c r="J109" s="222"/>
      <c r="K109" s="327">
        <v>31</v>
      </c>
      <c r="L109" s="327">
        <v>6.2</v>
      </c>
      <c r="M109" s="328">
        <v>0</v>
      </c>
      <c r="N109" s="201">
        <v>34</v>
      </c>
      <c r="O109" s="201">
        <v>6.8</v>
      </c>
      <c r="P109" s="202">
        <v>0.14285714285714285</v>
      </c>
    </row>
    <row r="110" spans="1:16" ht="21.75" customHeight="1" x14ac:dyDescent="0.25">
      <c r="A110" s="41" t="s">
        <v>717</v>
      </c>
      <c r="B110" s="41" t="s">
        <v>971</v>
      </c>
      <c r="C110" s="42" t="s">
        <v>808</v>
      </c>
      <c r="D110" s="48" t="s">
        <v>809</v>
      </c>
      <c r="E110" s="49">
        <v>2</v>
      </c>
      <c r="F110" s="49">
        <v>7</v>
      </c>
      <c r="G110" s="49">
        <v>3</v>
      </c>
      <c r="H110" s="49">
        <v>4</v>
      </c>
      <c r="I110" s="81">
        <v>2</v>
      </c>
      <c r="J110" s="222"/>
      <c r="K110" s="327">
        <v>18</v>
      </c>
      <c r="L110" s="327">
        <v>3.6</v>
      </c>
      <c r="M110" s="328">
        <v>0</v>
      </c>
      <c r="N110" s="201">
        <v>23</v>
      </c>
      <c r="O110" s="201">
        <v>4.5999999999999996</v>
      </c>
      <c r="P110" s="202">
        <v>-0.42857142857142855</v>
      </c>
    </row>
    <row r="111" spans="1:16" ht="38.25" customHeight="1" x14ac:dyDescent="0.25">
      <c r="A111" s="41" t="s">
        <v>731</v>
      </c>
      <c r="B111" s="47" t="s">
        <v>678</v>
      </c>
      <c r="C111" s="42" t="s">
        <v>767</v>
      </c>
      <c r="D111" s="48" t="s">
        <v>768</v>
      </c>
      <c r="E111" s="49">
        <v>17</v>
      </c>
      <c r="F111" s="49">
        <v>23</v>
      </c>
      <c r="G111" s="49">
        <v>7</v>
      </c>
      <c r="H111" s="49">
        <v>3</v>
      </c>
      <c r="I111" s="50">
        <v>2</v>
      </c>
      <c r="J111" s="222"/>
      <c r="K111" s="327">
        <v>52</v>
      </c>
      <c r="L111" s="327">
        <v>10.4</v>
      </c>
      <c r="M111" s="328">
        <v>-0.88235294117647056</v>
      </c>
      <c r="N111" s="201">
        <v>57</v>
      </c>
      <c r="O111" s="201">
        <v>11.4</v>
      </c>
      <c r="P111" s="202">
        <v>-0.5714285714285714</v>
      </c>
    </row>
    <row r="112" spans="1:16" ht="38.25" customHeight="1" x14ac:dyDescent="0.25">
      <c r="A112" s="41" t="s">
        <v>717</v>
      </c>
      <c r="B112" s="47" t="s">
        <v>682</v>
      </c>
      <c r="C112" s="42" t="s">
        <v>817</v>
      </c>
      <c r="D112" s="48" t="s">
        <v>818</v>
      </c>
      <c r="E112" s="49">
        <v>15</v>
      </c>
      <c r="F112" s="49">
        <v>8</v>
      </c>
      <c r="G112" s="49">
        <v>6</v>
      </c>
      <c r="H112" s="49"/>
      <c r="I112" s="81">
        <v>2</v>
      </c>
      <c r="J112" s="222"/>
      <c r="K112" s="327">
        <v>31</v>
      </c>
      <c r="L112" s="327">
        <v>6.2</v>
      </c>
      <c r="M112" s="328">
        <v>-0.8666666666666667</v>
      </c>
      <c r="N112" s="201">
        <v>39</v>
      </c>
      <c r="O112" s="201">
        <v>9.75</v>
      </c>
      <c r="P112" s="202">
        <v>-1</v>
      </c>
    </row>
    <row r="113" spans="1:16" s="204" customFormat="1" ht="21.75" customHeight="1" x14ac:dyDescent="0.25">
      <c r="A113" s="41" t="s">
        <v>717</v>
      </c>
      <c r="B113" s="47" t="s">
        <v>682</v>
      </c>
      <c r="C113" s="42" t="s">
        <v>418</v>
      </c>
      <c r="D113" s="48" t="s">
        <v>790</v>
      </c>
      <c r="E113" s="49">
        <v>1</v>
      </c>
      <c r="F113" s="49">
        <v>1</v>
      </c>
      <c r="G113" s="49">
        <v>1</v>
      </c>
      <c r="H113" s="49"/>
      <c r="I113" s="81">
        <v>1</v>
      </c>
      <c r="J113" s="222"/>
      <c r="K113" s="327">
        <v>4</v>
      </c>
      <c r="L113" s="327">
        <v>0.8</v>
      </c>
      <c r="M113" s="328">
        <v>0</v>
      </c>
      <c r="N113" s="201">
        <v>4</v>
      </c>
      <c r="O113" s="201">
        <v>1</v>
      </c>
      <c r="P113" s="202">
        <v>-1</v>
      </c>
    </row>
    <row r="114" spans="1:16" ht="33.75" customHeight="1" x14ac:dyDescent="0.25">
      <c r="A114" s="47" t="s">
        <v>677</v>
      </c>
      <c r="B114" s="47" t="s">
        <v>678</v>
      </c>
      <c r="C114" s="42" t="s">
        <v>771</v>
      </c>
      <c r="D114" s="48" t="s">
        <v>772</v>
      </c>
      <c r="E114" s="49">
        <v>15</v>
      </c>
      <c r="F114" s="49">
        <v>15</v>
      </c>
      <c r="G114" s="49">
        <v>13</v>
      </c>
      <c r="H114" s="49">
        <v>8</v>
      </c>
      <c r="I114" s="50">
        <v>9</v>
      </c>
      <c r="J114" s="222"/>
      <c r="K114" s="327">
        <v>60</v>
      </c>
      <c r="L114" s="327">
        <v>12</v>
      </c>
      <c r="M114" s="328">
        <v>-0.4</v>
      </c>
      <c r="N114" s="201">
        <v>66</v>
      </c>
      <c r="O114" s="201">
        <v>13.2</v>
      </c>
      <c r="P114" s="202">
        <v>-0.46666666666666667</v>
      </c>
    </row>
    <row r="115" spans="1:16" ht="21.75" customHeight="1" x14ac:dyDescent="0.25">
      <c r="A115" s="47" t="s">
        <v>674</v>
      </c>
      <c r="B115" s="47" t="s">
        <v>672</v>
      </c>
      <c r="C115" s="42" t="s">
        <v>799</v>
      </c>
      <c r="D115" s="48" t="s">
        <v>800</v>
      </c>
      <c r="E115" s="49">
        <v>3</v>
      </c>
      <c r="F115" s="49">
        <v>5</v>
      </c>
      <c r="G115" s="49">
        <v>2</v>
      </c>
      <c r="H115" s="49">
        <v>4</v>
      </c>
      <c r="I115" s="81">
        <v>2</v>
      </c>
      <c r="J115" s="222"/>
      <c r="K115" s="327">
        <v>16</v>
      </c>
      <c r="L115" s="327">
        <v>3.2</v>
      </c>
      <c r="M115" s="328">
        <v>-0.33333333333333331</v>
      </c>
      <c r="N115" s="201">
        <v>15</v>
      </c>
      <c r="O115" s="201">
        <v>3</v>
      </c>
      <c r="P115" s="202">
        <v>3</v>
      </c>
    </row>
    <row r="116" spans="1:16" s="204" customFormat="1" ht="21.75" customHeight="1" x14ac:dyDescent="0.25">
      <c r="A116" s="47" t="s">
        <v>674</v>
      </c>
      <c r="B116" s="47" t="s">
        <v>672</v>
      </c>
      <c r="C116" s="51" t="s">
        <v>795</v>
      </c>
      <c r="D116" s="48" t="s">
        <v>796</v>
      </c>
      <c r="E116" s="49"/>
      <c r="F116" s="49">
        <v>1</v>
      </c>
      <c r="G116" s="49">
        <v>2</v>
      </c>
      <c r="H116" s="49">
        <v>2</v>
      </c>
      <c r="I116" s="81">
        <v>2</v>
      </c>
      <c r="J116" s="222"/>
      <c r="K116" s="327">
        <v>7</v>
      </c>
      <c r="L116" s="327">
        <v>1.4</v>
      </c>
      <c r="M116" s="328"/>
      <c r="N116" s="201">
        <v>6</v>
      </c>
      <c r="O116" s="201">
        <v>1.5</v>
      </c>
      <c r="P116" s="202">
        <v>1</v>
      </c>
    </row>
    <row r="117" spans="1:16" ht="21.75" customHeight="1" x14ac:dyDescent="0.25">
      <c r="A117" s="41" t="s">
        <v>717</v>
      </c>
      <c r="B117" s="47" t="s">
        <v>682</v>
      </c>
      <c r="C117" s="42" t="s">
        <v>778</v>
      </c>
      <c r="D117" s="48" t="s">
        <v>779</v>
      </c>
      <c r="E117" s="49">
        <v>4</v>
      </c>
      <c r="F117" s="49">
        <v>3</v>
      </c>
      <c r="G117" s="49">
        <v>3</v>
      </c>
      <c r="H117" s="49"/>
      <c r="I117" s="81">
        <v>2</v>
      </c>
      <c r="J117" s="222"/>
      <c r="K117" s="327">
        <v>12</v>
      </c>
      <c r="L117" s="327">
        <v>2.4</v>
      </c>
      <c r="M117" s="328">
        <v>-0.5</v>
      </c>
      <c r="N117" s="201">
        <v>14</v>
      </c>
      <c r="O117" s="201">
        <v>3.5</v>
      </c>
      <c r="P117" s="202">
        <v>-1</v>
      </c>
    </row>
    <row r="118" spans="1:16" ht="21.75" customHeight="1" x14ac:dyDescent="0.25">
      <c r="A118" s="41" t="s">
        <v>717</v>
      </c>
      <c r="B118" s="47" t="s">
        <v>682</v>
      </c>
      <c r="C118" s="42" t="s">
        <v>780</v>
      </c>
      <c r="D118" s="48" t="s">
        <v>781</v>
      </c>
      <c r="E118" s="49">
        <v>12</v>
      </c>
      <c r="F118" s="49">
        <v>17</v>
      </c>
      <c r="G118" s="49">
        <v>6</v>
      </c>
      <c r="H118" s="49">
        <v>4</v>
      </c>
      <c r="I118" s="81">
        <v>4</v>
      </c>
      <c r="J118" s="222"/>
      <c r="K118" s="327">
        <v>43</v>
      </c>
      <c r="L118" s="327">
        <v>8.6</v>
      </c>
      <c r="M118" s="328">
        <v>-0.66666666666666663</v>
      </c>
      <c r="N118" s="201">
        <v>53</v>
      </c>
      <c r="O118" s="201">
        <v>10.6</v>
      </c>
      <c r="P118" s="202">
        <v>-0.7142857142857143</v>
      </c>
    </row>
    <row r="119" spans="1:16" s="204" customFormat="1" ht="38.25" customHeight="1" x14ac:dyDescent="0.25">
      <c r="A119" s="41" t="s">
        <v>717</v>
      </c>
      <c r="B119" s="47" t="s">
        <v>682</v>
      </c>
      <c r="C119" s="42" t="s">
        <v>821</v>
      </c>
      <c r="D119" s="48" t="s">
        <v>822</v>
      </c>
      <c r="E119" s="49">
        <v>2</v>
      </c>
      <c r="F119" s="49">
        <v>1</v>
      </c>
      <c r="G119" s="49"/>
      <c r="H119" s="49"/>
      <c r="I119" s="50"/>
      <c r="J119" s="222"/>
      <c r="K119" s="327">
        <v>3</v>
      </c>
      <c r="L119" s="327">
        <v>0.6</v>
      </c>
      <c r="M119" s="328">
        <v>-1</v>
      </c>
      <c r="N119" s="201">
        <v>3</v>
      </c>
      <c r="O119" s="201">
        <v>1.5</v>
      </c>
      <c r="P119" s="202"/>
    </row>
    <row r="120" spans="1:16" ht="15" x14ac:dyDescent="0.25">
      <c r="A120" s="41" t="s">
        <v>717</v>
      </c>
      <c r="B120" s="41" t="s">
        <v>971</v>
      </c>
      <c r="C120" s="42" t="s">
        <v>782</v>
      </c>
      <c r="D120" s="48" t="s">
        <v>783</v>
      </c>
      <c r="E120" s="49">
        <v>8</v>
      </c>
      <c r="F120" s="49">
        <v>4</v>
      </c>
      <c r="G120" s="49">
        <v>5</v>
      </c>
      <c r="H120" s="49">
        <v>5</v>
      </c>
      <c r="I120" s="81">
        <v>6</v>
      </c>
      <c r="J120" s="222"/>
      <c r="K120" s="327">
        <v>28</v>
      </c>
      <c r="L120" s="327">
        <v>5.6</v>
      </c>
      <c r="M120" s="328">
        <v>-0.25</v>
      </c>
      <c r="N120" s="201">
        <v>28</v>
      </c>
      <c r="O120" s="201">
        <v>5.6</v>
      </c>
      <c r="P120" s="202">
        <v>-0.16666666666666666</v>
      </c>
    </row>
    <row r="121" spans="1:16" s="204" customFormat="1" ht="38.25" customHeight="1" x14ac:dyDescent="0.25">
      <c r="A121" s="47" t="s">
        <v>713</v>
      </c>
      <c r="B121" s="47" t="s">
        <v>973</v>
      </c>
      <c r="C121" s="42" t="s">
        <v>814</v>
      </c>
      <c r="D121" s="48" t="s">
        <v>815</v>
      </c>
      <c r="E121" s="49">
        <v>1</v>
      </c>
      <c r="F121" s="49">
        <v>1</v>
      </c>
      <c r="G121" s="49"/>
      <c r="H121" s="49"/>
      <c r="I121" s="50"/>
      <c r="J121" s="222"/>
      <c r="K121" s="327">
        <v>2</v>
      </c>
      <c r="L121" s="327">
        <v>0.4</v>
      </c>
      <c r="M121" s="328">
        <v>-1</v>
      </c>
      <c r="N121" s="201">
        <v>3</v>
      </c>
      <c r="O121" s="201">
        <v>1</v>
      </c>
      <c r="P121" s="202">
        <v>-1</v>
      </c>
    </row>
    <row r="122" spans="1:16" ht="21.75" customHeight="1" x14ac:dyDescent="0.25">
      <c r="A122" s="41" t="s">
        <v>731</v>
      </c>
      <c r="B122" s="47" t="s">
        <v>678</v>
      </c>
      <c r="C122" s="42" t="s">
        <v>805</v>
      </c>
      <c r="D122" s="48" t="s">
        <v>806</v>
      </c>
      <c r="E122" s="49">
        <v>5</v>
      </c>
      <c r="F122" s="49">
        <v>3</v>
      </c>
      <c r="G122" s="49"/>
      <c r="H122" s="49">
        <v>2</v>
      </c>
      <c r="I122" s="81">
        <v>1</v>
      </c>
      <c r="J122" s="222"/>
      <c r="K122" s="327">
        <v>11</v>
      </c>
      <c r="L122" s="327">
        <v>2.2000000000000002</v>
      </c>
      <c r="M122" s="328">
        <v>-0.8</v>
      </c>
      <c r="N122" s="201">
        <v>11</v>
      </c>
      <c r="O122" s="201">
        <v>2.75</v>
      </c>
      <c r="P122" s="202">
        <v>1</v>
      </c>
    </row>
    <row r="123" spans="1:16" ht="21.75" customHeight="1" x14ac:dyDescent="0.25">
      <c r="A123" s="47" t="s">
        <v>713</v>
      </c>
      <c r="B123" s="47" t="s">
        <v>973</v>
      </c>
      <c r="C123" s="52" t="s">
        <v>68</v>
      </c>
      <c r="D123" s="57" t="s">
        <v>792</v>
      </c>
      <c r="E123" s="49">
        <v>0</v>
      </c>
      <c r="F123" s="54">
        <v>3</v>
      </c>
      <c r="G123" s="54">
        <v>4</v>
      </c>
      <c r="H123" s="54">
        <v>2</v>
      </c>
      <c r="I123" s="81">
        <v>2</v>
      </c>
      <c r="J123" s="222"/>
      <c r="K123" s="327">
        <v>11</v>
      </c>
      <c r="L123" s="327">
        <v>2.2000000000000002</v>
      </c>
      <c r="M123" s="328"/>
      <c r="N123" s="201">
        <v>10</v>
      </c>
      <c r="O123" s="201">
        <v>2</v>
      </c>
      <c r="P123" s="202">
        <v>1</v>
      </c>
    </row>
    <row r="124" spans="1:16" s="204" customFormat="1" ht="34.5" customHeight="1" x14ac:dyDescent="0.25">
      <c r="A124" s="41" t="s">
        <v>717</v>
      </c>
      <c r="B124" s="47" t="s">
        <v>682</v>
      </c>
      <c r="C124" s="42" t="s">
        <v>776</v>
      </c>
      <c r="D124" s="48" t="s">
        <v>777</v>
      </c>
      <c r="E124" s="49">
        <v>8</v>
      </c>
      <c r="F124" s="49">
        <v>5</v>
      </c>
      <c r="G124" s="49">
        <v>3</v>
      </c>
      <c r="H124" s="49">
        <v>4</v>
      </c>
      <c r="I124" s="81">
        <v>3</v>
      </c>
      <c r="J124" s="222"/>
      <c r="K124" s="327">
        <v>23</v>
      </c>
      <c r="L124" s="327">
        <v>4.5999999999999996</v>
      </c>
      <c r="M124" s="328">
        <v>-0.625</v>
      </c>
      <c r="N124" s="201">
        <v>23</v>
      </c>
      <c r="O124" s="201">
        <v>4.5999999999999996</v>
      </c>
      <c r="P124" s="202">
        <v>0.33333333333333331</v>
      </c>
    </row>
    <row r="125" spans="1:16" ht="21.75" customHeight="1" x14ac:dyDescent="0.25">
      <c r="A125" s="41" t="s">
        <v>717</v>
      </c>
      <c r="B125" s="47" t="s">
        <v>682</v>
      </c>
      <c r="C125" s="42" t="s">
        <v>264</v>
      </c>
      <c r="D125" s="56" t="s">
        <v>784</v>
      </c>
      <c r="E125" s="49">
        <v>15</v>
      </c>
      <c r="F125" s="49">
        <v>18</v>
      </c>
      <c r="G125" s="49">
        <v>13</v>
      </c>
      <c r="H125" s="49">
        <v>7</v>
      </c>
      <c r="I125" s="81">
        <v>6</v>
      </c>
      <c r="J125" s="222"/>
      <c r="K125" s="327">
        <v>59</v>
      </c>
      <c r="L125" s="327">
        <v>11.8</v>
      </c>
      <c r="M125" s="328">
        <v>-0.6</v>
      </c>
      <c r="N125" s="201">
        <v>55</v>
      </c>
      <c r="O125" s="201">
        <v>11</v>
      </c>
      <c r="P125" s="202">
        <v>2.5</v>
      </c>
    </row>
    <row r="126" spans="1:16" ht="21.75" customHeight="1" x14ac:dyDescent="0.25">
      <c r="A126" s="41" t="s">
        <v>731</v>
      </c>
      <c r="B126" s="47" t="s">
        <v>678</v>
      </c>
      <c r="C126" s="51" t="s">
        <v>57</v>
      </c>
      <c r="D126" s="48" t="s">
        <v>820</v>
      </c>
      <c r="E126" s="49"/>
      <c r="F126" s="49">
        <v>2</v>
      </c>
      <c r="G126" s="49">
        <v>3</v>
      </c>
      <c r="H126" s="49"/>
      <c r="I126" s="81">
        <v>1</v>
      </c>
      <c r="J126" s="222"/>
      <c r="K126" s="327">
        <v>6</v>
      </c>
      <c r="L126" s="327">
        <v>1.2</v>
      </c>
      <c r="M126" s="328"/>
      <c r="N126" s="201">
        <v>5</v>
      </c>
      <c r="O126" s="201">
        <v>2.5</v>
      </c>
      <c r="P126" s="202"/>
    </row>
    <row r="127" spans="1:16" ht="37.5" customHeight="1" x14ac:dyDescent="0.25">
      <c r="A127" s="47" t="s">
        <v>713</v>
      </c>
      <c r="B127" s="47" t="s">
        <v>973</v>
      </c>
      <c r="C127" s="42" t="s">
        <v>787</v>
      </c>
      <c r="D127" s="48" t="s">
        <v>788</v>
      </c>
      <c r="E127" s="49">
        <v>1</v>
      </c>
      <c r="F127" s="49">
        <v>1</v>
      </c>
      <c r="G127" s="49">
        <v>1</v>
      </c>
      <c r="H127" s="49"/>
      <c r="I127" s="50">
        <v>2</v>
      </c>
      <c r="J127" s="222"/>
      <c r="K127" s="327">
        <v>5</v>
      </c>
      <c r="L127" s="327">
        <v>1</v>
      </c>
      <c r="M127" s="328">
        <v>1</v>
      </c>
      <c r="N127" s="201">
        <v>4</v>
      </c>
      <c r="O127" s="201">
        <v>1</v>
      </c>
      <c r="P127" s="202">
        <v>-1</v>
      </c>
    </row>
    <row r="128" spans="1:16" ht="21.75" customHeight="1" x14ac:dyDescent="0.25">
      <c r="A128" s="47" t="s">
        <v>674</v>
      </c>
      <c r="B128" s="47" t="s">
        <v>672</v>
      </c>
      <c r="C128" s="42" t="s">
        <v>797</v>
      </c>
      <c r="D128" s="48" t="s">
        <v>798</v>
      </c>
      <c r="E128" s="49">
        <v>3</v>
      </c>
      <c r="F128" s="49">
        <v>4</v>
      </c>
      <c r="G128" s="49">
        <v>1</v>
      </c>
      <c r="H128" s="49">
        <v>4</v>
      </c>
      <c r="I128" s="50"/>
      <c r="J128" s="222"/>
      <c r="K128" s="327">
        <v>12</v>
      </c>
      <c r="L128" s="327">
        <v>2.4</v>
      </c>
      <c r="M128" s="328">
        <v>-1</v>
      </c>
      <c r="N128" s="201">
        <v>12</v>
      </c>
      <c r="O128" s="201">
        <v>3</v>
      </c>
      <c r="P128" s="202"/>
    </row>
    <row r="129" spans="1:16" ht="21.75" customHeight="1" x14ac:dyDescent="0.25">
      <c r="A129" s="47" t="s">
        <v>713</v>
      </c>
      <c r="B129" s="47" t="s">
        <v>973</v>
      </c>
      <c r="C129" s="223">
        <v>258</v>
      </c>
      <c r="D129" s="21" t="s">
        <v>866</v>
      </c>
      <c r="E129" s="224"/>
      <c r="F129" s="225"/>
      <c r="G129" s="225"/>
      <c r="H129" s="49">
        <v>2</v>
      </c>
      <c r="I129" s="81">
        <v>3</v>
      </c>
      <c r="J129" s="222"/>
      <c r="K129" s="327">
        <v>5</v>
      </c>
      <c r="L129" s="327">
        <v>1</v>
      </c>
      <c r="M129" s="328"/>
      <c r="N129" s="201">
        <v>2</v>
      </c>
      <c r="O129" s="201">
        <v>2</v>
      </c>
      <c r="P129" s="202"/>
    </row>
    <row r="130" spans="1:16" s="227" customFormat="1" ht="21.75" customHeight="1" x14ac:dyDescent="0.25">
      <c r="A130" s="37"/>
      <c r="B130" s="37"/>
      <c r="C130" s="37"/>
      <c r="D130" s="226"/>
      <c r="E130" s="207"/>
      <c r="F130" s="213"/>
      <c r="G130" s="213"/>
      <c r="H130" s="213"/>
      <c r="I130" s="213"/>
      <c r="J130" s="222"/>
      <c r="K130" s="262"/>
      <c r="L130" s="262"/>
      <c r="M130" s="262"/>
      <c r="N130" s="201"/>
      <c r="O130" s="201"/>
      <c r="P130" s="202"/>
    </row>
    <row r="131" spans="1:16" ht="21.75" customHeight="1" x14ac:dyDescent="0.25">
      <c r="A131" s="604" t="s">
        <v>826</v>
      </c>
      <c r="B131" s="604"/>
      <c r="C131" s="604"/>
      <c r="D131" s="604"/>
      <c r="E131" s="228">
        <v>6</v>
      </c>
      <c r="F131" s="228">
        <v>4</v>
      </c>
      <c r="G131" s="228">
        <v>5</v>
      </c>
      <c r="H131" s="228">
        <v>1</v>
      </c>
      <c r="I131" s="324">
        <v>2</v>
      </c>
      <c r="J131" s="323"/>
      <c r="K131" s="330">
        <v>18</v>
      </c>
      <c r="L131" s="330">
        <v>3.6</v>
      </c>
      <c r="M131" s="331">
        <v>-0.66666666666666663</v>
      </c>
      <c r="N131" s="229">
        <v>24</v>
      </c>
      <c r="O131" s="229">
        <v>4.8</v>
      </c>
      <c r="P131" s="202">
        <v>-0.875</v>
      </c>
    </row>
    <row r="132" spans="1:16" ht="31.5" x14ac:dyDescent="0.25">
      <c r="A132" s="40" t="s">
        <v>18</v>
      </c>
      <c r="B132" s="40" t="s">
        <v>19</v>
      </c>
      <c r="C132" s="40" t="s">
        <v>668</v>
      </c>
      <c r="D132" s="40" t="s">
        <v>669</v>
      </c>
      <c r="E132" s="40">
        <v>2018</v>
      </c>
      <c r="F132" s="40">
        <v>2019</v>
      </c>
      <c r="G132" s="40">
        <v>2020</v>
      </c>
      <c r="H132" s="40">
        <v>2021</v>
      </c>
      <c r="I132" s="40">
        <v>2022</v>
      </c>
      <c r="J132" s="199"/>
      <c r="K132" s="149" t="s">
        <v>670</v>
      </c>
      <c r="L132" s="149" t="s">
        <v>671</v>
      </c>
      <c r="M132" s="149" t="s">
        <v>901</v>
      </c>
      <c r="N132" s="96" t="s">
        <v>670</v>
      </c>
      <c r="O132" s="96" t="s">
        <v>671</v>
      </c>
      <c r="P132" s="96" t="s">
        <v>867</v>
      </c>
    </row>
    <row r="133" spans="1:16" ht="21.75" customHeight="1" x14ac:dyDescent="0.25">
      <c r="A133" s="41" t="s">
        <v>717</v>
      </c>
      <c r="B133" s="41" t="s">
        <v>971</v>
      </c>
      <c r="C133" s="92" t="s">
        <v>515</v>
      </c>
      <c r="D133" s="38" t="s">
        <v>828</v>
      </c>
      <c r="E133" s="78"/>
      <c r="F133" s="54">
        <v>2</v>
      </c>
      <c r="G133" s="55">
        <v>2</v>
      </c>
      <c r="H133" s="54"/>
      <c r="I133" s="98"/>
      <c r="J133" s="230"/>
      <c r="K133" s="112">
        <v>4</v>
      </c>
      <c r="L133" s="112">
        <v>0.8</v>
      </c>
      <c r="M133" s="113"/>
      <c r="N133" s="201">
        <v>6</v>
      </c>
      <c r="O133" s="201">
        <v>2</v>
      </c>
      <c r="P133" s="202">
        <v>-1</v>
      </c>
    </row>
    <row r="134" spans="1:16" ht="21.75" customHeight="1" x14ac:dyDescent="0.25">
      <c r="A134" s="41" t="s">
        <v>674</v>
      </c>
      <c r="B134" s="41" t="s">
        <v>675</v>
      </c>
      <c r="C134" s="92">
        <v>816</v>
      </c>
      <c r="D134" s="38" t="s">
        <v>833</v>
      </c>
      <c r="E134" s="78">
        <v>3</v>
      </c>
      <c r="F134" s="63"/>
      <c r="G134" s="63"/>
      <c r="H134" s="78"/>
      <c r="I134" s="63"/>
      <c r="J134" s="61"/>
      <c r="K134" s="112">
        <v>3</v>
      </c>
      <c r="L134" s="112">
        <v>0.6</v>
      </c>
      <c r="M134" s="113">
        <v>-1</v>
      </c>
      <c r="N134" s="201">
        <v>3</v>
      </c>
      <c r="O134" s="201">
        <v>3</v>
      </c>
      <c r="P134" s="202"/>
    </row>
    <row r="135" spans="1:16" ht="21.75" customHeight="1" x14ac:dyDescent="0.25">
      <c r="A135" s="41" t="s">
        <v>731</v>
      </c>
      <c r="B135" s="41" t="s">
        <v>678</v>
      </c>
      <c r="C135" s="92" t="s">
        <v>596</v>
      </c>
      <c r="D135" s="38" t="s">
        <v>829</v>
      </c>
      <c r="E135" s="78"/>
      <c r="F135" s="59"/>
      <c r="G135" s="60">
        <v>2</v>
      </c>
      <c r="H135" s="59">
        <v>1</v>
      </c>
      <c r="I135" s="60">
        <v>2</v>
      </c>
      <c r="J135" s="61"/>
      <c r="K135" s="112">
        <v>5</v>
      </c>
      <c r="L135" s="112">
        <v>1</v>
      </c>
      <c r="M135" s="113"/>
      <c r="N135" s="201">
        <v>5</v>
      </c>
      <c r="O135" s="201">
        <v>1.6666666666666667</v>
      </c>
      <c r="P135" s="202">
        <v>-0.5</v>
      </c>
    </row>
    <row r="136" spans="1:16" s="204" customFormat="1" ht="21.75" customHeight="1" x14ac:dyDescent="0.25">
      <c r="A136" s="41" t="s">
        <v>674</v>
      </c>
      <c r="B136" s="41" t="s">
        <v>672</v>
      </c>
      <c r="C136" s="92" t="s">
        <v>144</v>
      </c>
      <c r="D136" s="38" t="s">
        <v>832</v>
      </c>
      <c r="E136" s="78"/>
      <c r="F136" s="54">
        <v>2</v>
      </c>
      <c r="G136" s="55"/>
      <c r="H136" s="54"/>
      <c r="I136" s="55"/>
      <c r="J136" s="61"/>
      <c r="K136" s="112">
        <v>2</v>
      </c>
      <c r="L136" s="112">
        <v>0.4</v>
      </c>
      <c r="M136" s="113"/>
      <c r="N136" s="201">
        <v>3</v>
      </c>
      <c r="O136" s="201">
        <v>1.5</v>
      </c>
      <c r="P136" s="202">
        <v>-1</v>
      </c>
    </row>
    <row r="137" spans="1:16" ht="21.75" customHeight="1" x14ac:dyDescent="0.25">
      <c r="A137" s="41" t="s">
        <v>717</v>
      </c>
      <c r="B137" s="41" t="s">
        <v>971</v>
      </c>
      <c r="C137" s="92" t="s">
        <v>86</v>
      </c>
      <c r="D137" s="38" t="s">
        <v>827</v>
      </c>
      <c r="E137" s="78">
        <v>1</v>
      </c>
      <c r="F137" s="59"/>
      <c r="G137" s="60"/>
      <c r="H137" s="59"/>
      <c r="I137" s="60"/>
      <c r="J137" s="61"/>
      <c r="K137" s="112">
        <v>1</v>
      </c>
      <c r="L137" s="112">
        <v>0.2</v>
      </c>
      <c r="M137" s="113">
        <v>-1</v>
      </c>
      <c r="N137" s="201">
        <v>1</v>
      </c>
      <c r="O137" s="201">
        <v>1</v>
      </c>
      <c r="P137" s="202"/>
    </row>
    <row r="138" spans="1:16" ht="21.75" customHeight="1" x14ac:dyDescent="0.25">
      <c r="A138" s="41" t="s">
        <v>731</v>
      </c>
      <c r="B138" s="41" t="s">
        <v>678</v>
      </c>
      <c r="C138" s="92" t="s">
        <v>830</v>
      </c>
      <c r="D138" s="38" t="s">
        <v>831</v>
      </c>
      <c r="E138" s="78">
        <v>2</v>
      </c>
      <c r="F138" s="59"/>
      <c r="G138" s="60">
        <v>1</v>
      </c>
      <c r="H138" s="59"/>
      <c r="I138" s="60"/>
      <c r="J138" s="62"/>
      <c r="K138" s="112">
        <v>3</v>
      </c>
      <c r="L138" s="112">
        <v>0.6</v>
      </c>
      <c r="M138" s="113">
        <v>-1</v>
      </c>
      <c r="N138" s="201">
        <v>6</v>
      </c>
      <c r="O138" s="201">
        <v>2</v>
      </c>
      <c r="P138" s="202">
        <v>-1</v>
      </c>
    </row>
    <row r="139" spans="1:16" ht="21.75" customHeight="1" x14ac:dyDescent="0.25">
      <c r="A139" s="41"/>
      <c r="B139" s="41"/>
      <c r="C139" s="231"/>
      <c r="D139" s="58"/>
      <c r="E139" s="78"/>
      <c r="F139" s="59"/>
      <c r="G139" s="60"/>
      <c r="H139" s="59"/>
      <c r="I139" s="60"/>
      <c r="J139" s="62"/>
      <c r="K139" s="333"/>
      <c r="L139" s="333"/>
      <c r="M139" s="334"/>
      <c r="N139" s="201"/>
      <c r="O139" s="201"/>
      <c r="P139" s="202"/>
    </row>
    <row r="140" spans="1:16" ht="21.75" customHeight="1" x14ac:dyDescent="0.25">
      <c r="A140" s="604" t="s">
        <v>868</v>
      </c>
      <c r="B140" s="604"/>
      <c r="C140" s="604"/>
      <c r="D140" s="604" t="s">
        <v>5</v>
      </c>
      <c r="E140" s="195">
        <v>2884</v>
      </c>
      <c r="F140" s="195">
        <v>3079</v>
      </c>
      <c r="G140" s="195">
        <v>3033</v>
      </c>
      <c r="H140" s="195">
        <v>3138</v>
      </c>
      <c r="I140" s="150">
        <v>2996</v>
      </c>
      <c r="J140" s="325"/>
      <c r="K140" s="332">
        <v>15130</v>
      </c>
      <c r="L140" s="332">
        <v>3026</v>
      </c>
      <c r="M140" s="326">
        <v>3.8834951456310676E-2</v>
      </c>
      <c r="N140" s="197">
        <v>14969</v>
      </c>
      <c r="O140" s="197">
        <v>2993.8</v>
      </c>
      <c r="P140" s="198">
        <v>0.10687830687830688</v>
      </c>
    </row>
    <row r="142" spans="1:16" ht="21.75" customHeight="1" x14ac:dyDescent="0.25">
      <c r="A142" s="73" t="s">
        <v>972</v>
      </c>
      <c r="H142" s="232"/>
      <c r="I142" s="232"/>
    </row>
  </sheetData>
  <sheetProtection algorithmName="SHA-512" hashValue="F6cztKVtKcUbAc/D1UWXByj/L5XwJzVbDmP+71ylofjNBUTnkwFDfeerXPmSuI1VfahilG3omtcIvygOTpmJUQ==" saltValue="/E7fIEuNQXZgjT37U3KsYA==" spinCount="100000" sheet="1" objects="1" scenarios="1" sort="0" autoFilter="0"/>
  <autoFilter ref="A1:S153" xr:uid="{00000000-0009-0000-0000-00000C000000}">
    <filterColumn colId="0" showButton="0"/>
    <filterColumn colId="1" showButton="0"/>
    <filterColumn colId="2" showButton="0"/>
    <filterColumn colId="3" showButton="0"/>
    <filterColumn colId="4" showButton="0"/>
    <filterColumn colId="5" showButton="0"/>
    <filterColumn colId="6" showButton="0"/>
    <filterColumn colId="7" showButton="0"/>
    <filterColumn colId="8" showButton="0"/>
    <filterColumn colId="9" showButton="0"/>
    <filterColumn colId="10" showButton="0"/>
    <filterColumn colId="11" showButton="0"/>
    <filterColumn colId="12" showButton="0"/>
    <filterColumn colId="13" showButton="0"/>
    <filterColumn colId="14" showButton="0"/>
  </autoFilter>
  <mergeCells count="5">
    <mergeCell ref="A1:P1"/>
    <mergeCell ref="A2:D2"/>
    <mergeCell ref="A80:D80"/>
    <mergeCell ref="A131:D131"/>
    <mergeCell ref="A140:D140"/>
  </mergeCells>
  <printOptions horizontalCentered="1"/>
  <pageMargins left="0.45" right="0.2" top="0.75" bottom="0.75" header="0.3" footer="0.3"/>
  <pageSetup scale="72" fitToHeight="0" orientation="landscape" r:id="rId1"/>
  <headerFooter>
    <oddFooter>&amp;L&amp;"Roboto,Bold"&amp;9Resource Planning Toolkit-FY2022&amp;C&amp;"Roboto,Regular"&amp;9Page &amp;P of &amp;N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B7:J22"/>
  <sheetViews>
    <sheetView view="pageBreakPreview" zoomScaleNormal="100" zoomScaleSheetLayoutView="100" workbookViewId="0">
      <selection activeCell="Q29" sqref="Q29"/>
    </sheetView>
  </sheetViews>
  <sheetFormatPr defaultRowHeight="15" x14ac:dyDescent="0.25"/>
  <cols>
    <col min="2" max="2" width="9.28515625" style="5"/>
    <col min="3" max="3" width="10.42578125" style="5" customWidth="1"/>
    <col min="4" max="10" width="9.28515625" style="5"/>
  </cols>
  <sheetData>
    <row r="7" spans="3:8" ht="26.25" customHeight="1" x14ac:dyDescent="0.25">
      <c r="C7" s="555" t="s">
        <v>6</v>
      </c>
      <c r="D7" s="555"/>
      <c r="E7" s="555"/>
      <c r="F7" s="555"/>
      <c r="G7" s="555"/>
      <c r="H7" s="555"/>
    </row>
    <row r="10" spans="3:8" ht="36" customHeight="1" x14ac:dyDescent="0.25">
      <c r="C10" s="555" t="s">
        <v>10</v>
      </c>
      <c r="D10" s="555"/>
      <c r="E10" s="555"/>
      <c r="F10" s="555"/>
      <c r="G10" s="555"/>
      <c r="H10" s="555"/>
    </row>
    <row r="11" spans="3:8" x14ac:dyDescent="0.25">
      <c r="C11" s="6"/>
      <c r="D11" s="6"/>
      <c r="E11" s="6"/>
      <c r="F11" s="6"/>
      <c r="G11" s="6"/>
      <c r="H11" s="6"/>
    </row>
    <row r="12" spans="3:8" ht="21" x14ac:dyDescent="0.35">
      <c r="C12" s="556"/>
      <c r="D12" s="556"/>
      <c r="E12" s="556"/>
      <c r="F12" s="556"/>
      <c r="G12" s="556"/>
      <c r="H12" s="556"/>
    </row>
    <row r="16" spans="3:8" ht="92.1" customHeight="1" x14ac:dyDescent="0.25">
      <c r="C16" s="22" t="s">
        <v>621</v>
      </c>
      <c r="D16" s="564" t="s">
        <v>626</v>
      </c>
      <c r="E16" s="605"/>
      <c r="F16" s="605"/>
      <c r="G16" s="605"/>
      <c r="H16" s="605"/>
    </row>
    <row r="17" spans="2:10" x14ac:dyDescent="0.25">
      <c r="C17" s="8"/>
      <c r="D17" s="10"/>
      <c r="E17" s="10"/>
      <c r="F17" s="10"/>
      <c r="G17" s="10"/>
      <c r="H17" s="10"/>
      <c r="I17" s="9"/>
      <c r="J17" s="9"/>
    </row>
    <row r="18" spans="2:10" x14ac:dyDescent="0.25">
      <c r="C18" s="7"/>
    </row>
    <row r="19" spans="2:10" x14ac:dyDescent="0.25">
      <c r="C19" s="91" t="s">
        <v>896</v>
      </c>
    </row>
    <row r="20" spans="2:10" x14ac:dyDescent="0.25">
      <c r="B20" s="554"/>
      <c r="C20" s="554"/>
      <c r="D20" s="554"/>
      <c r="E20" s="554"/>
      <c r="F20" s="554"/>
      <c r="G20" s="554"/>
      <c r="H20" s="554"/>
      <c r="I20" s="554"/>
    </row>
    <row r="22" spans="2:10" x14ac:dyDescent="0.25">
      <c r="B22" s="554"/>
      <c r="C22" s="554"/>
      <c r="D22" s="554"/>
      <c r="E22" s="554"/>
      <c r="F22" s="554"/>
      <c r="G22" s="554"/>
      <c r="H22" s="554"/>
      <c r="I22" s="554"/>
    </row>
  </sheetData>
  <sheetProtection algorithmName="SHA-512" hashValue="8BHoX1KHNQ/ZtiR3m50uyanS2QYCXfPqIBXJFrRAEdQgh4+w5JJ4xUd9JfyLcaXHJFRLWAwhk2hlewG7ZieQxA==" saltValue="2tSDB6gHeQtCiA2o+GEcig==" spinCount="100000" sheet="1" objects="1" scenarios="1"/>
  <mergeCells count="6">
    <mergeCell ref="C7:H7"/>
    <mergeCell ref="C10:H10"/>
    <mergeCell ref="C12:H12"/>
    <mergeCell ref="B20:I20"/>
    <mergeCell ref="B22:I22"/>
    <mergeCell ref="D16:H16"/>
  </mergeCells>
  <pageMargins left="0.7" right="0.7" top="0.75" bottom="0.75" header="0.3" footer="0.3"/>
  <pageSetup orientation="portrait" horizontalDpi="300" verticalDpi="300" r:id="rId1"/>
  <headerFooter>
    <oddFooter>&amp;L&amp;"Roboto,Bold"&amp;9Resource Planning Toolkit May 2023&amp;C&amp;"Roboto,Regular"&amp;9Page &amp;P of &amp;N</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0000"/>
    <pageSetUpPr fitToPage="1"/>
  </sheetPr>
  <dimension ref="A1:G155"/>
  <sheetViews>
    <sheetView view="pageBreakPreview" zoomScale="80" zoomScaleNormal="80" zoomScaleSheetLayoutView="80" workbookViewId="0">
      <selection activeCell="Q29" sqref="Q29"/>
    </sheetView>
  </sheetViews>
  <sheetFormatPr defaultColWidth="8.7109375" defaultRowHeight="15" x14ac:dyDescent="0.25"/>
  <cols>
    <col min="1" max="1" width="14.42578125" style="66" customWidth="1"/>
    <col min="2" max="2" width="66.5703125" style="66" customWidth="1"/>
    <col min="3" max="3" width="19.5703125" style="110" customWidth="1"/>
    <col min="4" max="4" width="17.5703125" style="110" customWidth="1"/>
    <col min="5" max="5" width="11.42578125" style="112" customWidth="1"/>
    <col min="6" max="6" width="17.140625" style="66" bestFit="1" customWidth="1"/>
    <col min="7" max="7" width="24.7109375" style="66" bestFit="1" customWidth="1"/>
    <col min="8" max="16384" width="8.7109375" style="66"/>
  </cols>
  <sheetData>
    <row r="1" spans="1:7" ht="19.5" thickBot="1" x14ac:dyDescent="0.3">
      <c r="A1" s="606" t="s">
        <v>903</v>
      </c>
      <c r="B1" s="607"/>
      <c r="C1" s="607"/>
      <c r="D1" s="607"/>
      <c r="E1" s="607"/>
      <c r="F1" s="607"/>
      <c r="G1" s="607"/>
    </row>
    <row r="2" spans="1:7" ht="60.75" thickBot="1" x14ac:dyDescent="0.3">
      <c r="A2" s="83" t="s">
        <v>834</v>
      </c>
      <c r="B2" s="84" t="s">
        <v>835</v>
      </c>
      <c r="C2" s="152" t="s">
        <v>836</v>
      </c>
      <c r="D2" s="153" t="s">
        <v>837</v>
      </c>
      <c r="E2" s="99" t="s">
        <v>666</v>
      </c>
      <c r="F2" s="84" t="s">
        <v>18</v>
      </c>
      <c r="G2" s="85" t="s">
        <v>19</v>
      </c>
    </row>
    <row r="3" spans="1:7" ht="18.75" x14ac:dyDescent="0.25">
      <c r="A3" s="151"/>
      <c r="B3" s="151"/>
      <c r="C3" s="335">
        <v>1927</v>
      </c>
      <c r="D3" s="335">
        <v>1459</v>
      </c>
      <c r="E3" s="335">
        <v>3386</v>
      </c>
      <c r="F3" s="151"/>
      <c r="G3" s="151"/>
    </row>
    <row r="4" spans="1:7" ht="18.75" x14ac:dyDescent="0.3">
      <c r="A4" s="242" t="s">
        <v>62</v>
      </c>
      <c r="B4" s="242" t="s">
        <v>684</v>
      </c>
      <c r="C4" s="243">
        <v>5</v>
      </c>
      <c r="D4" s="243">
        <v>7</v>
      </c>
      <c r="E4" s="243">
        <v>12</v>
      </c>
      <c r="F4" s="242" t="s">
        <v>717</v>
      </c>
      <c r="G4" s="242" t="s">
        <v>682</v>
      </c>
    </row>
    <row r="5" spans="1:7" ht="18.75" x14ac:dyDescent="0.3">
      <c r="A5" s="242" t="s">
        <v>72</v>
      </c>
      <c r="B5" s="242" t="s">
        <v>907</v>
      </c>
      <c r="C5" s="243">
        <v>333</v>
      </c>
      <c r="D5" s="243">
        <v>192</v>
      </c>
      <c r="E5" s="243">
        <v>525</v>
      </c>
      <c r="F5" s="242" t="s">
        <v>717</v>
      </c>
      <c r="G5" s="242" t="s">
        <v>971</v>
      </c>
    </row>
    <row r="6" spans="1:7" ht="18.75" x14ac:dyDescent="0.3">
      <c r="A6" s="242" t="s">
        <v>66</v>
      </c>
      <c r="B6" s="242" t="s">
        <v>695</v>
      </c>
      <c r="C6" s="243">
        <v>1</v>
      </c>
      <c r="D6" s="244"/>
      <c r="E6" s="243">
        <v>1</v>
      </c>
      <c r="F6" s="242" t="s">
        <v>717</v>
      </c>
      <c r="G6" s="242" t="s">
        <v>682</v>
      </c>
    </row>
    <row r="7" spans="1:7" ht="18.75" x14ac:dyDescent="0.3">
      <c r="A7" s="242" t="s">
        <v>67</v>
      </c>
      <c r="B7" s="242" t="s">
        <v>696</v>
      </c>
      <c r="C7" s="244"/>
      <c r="D7" s="243">
        <v>1</v>
      </c>
      <c r="E7" s="243">
        <v>1</v>
      </c>
      <c r="F7" s="242" t="s">
        <v>717</v>
      </c>
      <c r="G7" s="242" t="s">
        <v>682</v>
      </c>
    </row>
    <row r="8" spans="1:7" ht="18.75" x14ac:dyDescent="0.3">
      <c r="A8" s="242" t="s">
        <v>64</v>
      </c>
      <c r="B8" s="242" t="s">
        <v>692</v>
      </c>
      <c r="C8" s="243">
        <v>4</v>
      </c>
      <c r="D8" s="243">
        <v>4</v>
      </c>
      <c r="E8" s="243">
        <v>8</v>
      </c>
      <c r="F8" s="242" t="s">
        <v>717</v>
      </c>
      <c r="G8" s="242" t="s">
        <v>682</v>
      </c>
    </row>
    <row r="9" spans="1:7" ht="18.75" x14ac:dyDescent="0.3">
      <c r="A9" s="242" t="s">
        <v>186</v>
      </c>
      <c r="B9" s="242" t="s">
        <v>690</v>
      </c>
      <c r="C9" s="243">
        <v>4</v>
      </c>
      <c r="D9" s="243">
        <v>7</v>
      </c>
      <c r="E9" s="243">
        <v>11</v>
      </c>
      <c r="F9" s="242" t="s">
        <v>731</v>
      </c>
      <c r="G9" s="242" t="s">
        <v>678</v>
      </c>
    </row>
    <row r="10" spans="1:7" ht="18.75" x14ac:dyDescent="0.3">
      <c r="A10" s="242" t="s">
        <v>283</v>
      </c>
      <c r="B10" s="242" t="s">
        <v>908</v>
      </c>
      <c r="C10" s="243">
        <v>135</v>
      </c>
      <c r="D10" s="243">
        <v>122</v>
      </c>
      <c r="E10" s="243">
        <v>257</v>
      </c>
      <c r="F10" s="242" t="s">
        <v>713</v>
      </c>
      <c r="G10" s="242" t="s">
        <v>973</v>
      </c>
    </row>
    <row r="11" spans="1:7" ht="18.75" x14ac:dyDescent="0.3">
      <c r="A11" s="242" t="s">
        <v>303</v>
      </c>
      <c r="B11" s="242" t="s">
        <v>786</v>
      </c>
      <c r="C11" s="243">
        <v>1</v>
      </c>
      <c r="D11" s="243">
        <v>14</v>
      </c>
      <c r="E11" s="243">
        <v>15</v>
      </c>
      <c r="F11" s="242" t="s">
        <v>713</v>
      </c>
      <c r="G11" s="242" t="s">
        <v>973</v>
      </c>
    </row>
    <row r="12" spans="1:7" ht="18.75" x14ac:dyDescent="0.3">
      <c r="A12" s="242" t="s">
        <v>285</v>
      </c>
      <c r="B12" s="242" t="s">
        <v>909</v>
      </c>
      <c r="C12" s="243">
        <v>55</v>
      </c>
      <c r="D12" s="243">
        <v>38</v>
      </c>
      <c r="E12" s="243">
        <v>93</v>
      </c>
      <c r="F12" s="242" t="s">
        <v>713</v>
      </c>
      <c r="G12" s="242" t="s">
        <v>973</v>
      </c>
    </row>
    <row r="13" spans="1:7" ht="18.75" x14ac:dyDescent="0.3">
      <c r="A13" s="242" t="s">
        <v>164</v>
      </c>
      <c r="B13" s="242" t="s">
        <v>910</v>
      </c>
      <c r="C13" s="243">
        <v>36</v>
      </c>
      <c r="D13" s="243">
        <v>25</v>
      </c>
      <c r="E13" s="243">
        <v>61</v>
      </c>
      <c r="F13" s="242" t="s">
        <v>675</v>
      </c>
      <c r="G13" s="242" t="s">
        <v>974</v>
      </c>
    </row>
    <row r="14" spans="1:7" ht="18.75" x14ac:dyDescent="0.3">
      <c r="A14" s="242" t="s">
        <v>194</v>
      </c>
      <c r="B14" s="242" t="s">
        <v>807</v>
      </c>
      <c r="C14" s="243">
        <v>1</v>
      </c>
      <c r="D14" s="243">
        <v>2</v>
      </c>
      <c r="E14" s="243">
        <v>3</v>
      </c>
      <c r="F14" s="242" t="s">
        <v>731</v>
      </c>
      <c r="G14" s="242" t="s">
        <v>678</v>
      </c>
    </row>
    <row r="15" spans="1:7" ht="18.75" x14ac:dyDescent="0.3">
      <c r="A15" s="242" t="s">
        <v>269</v>
      </c>
      <c r="B15" s="242" t="s">
        <v>824</v>
      </c>
      <c r="C15" s="243">
        <v>1</v>
      </c>
      <c r="D15" s="244"/>
      <c r="E15" s="243">
        <v>1</v>
      </c>
      <c r="F15" s="242" t="s">
        <v>717</v>
      </c>
      <c r="G15" s="242" t="s">
        <v>971</v>
      </c>
    </row>
    <row r="16" spans="1:7" ht="18.75" x14ac:dyDescent="0.3">
      <c r="A16" s="242" t="s">
        <v>149</v>
      </c>
      <c r="B16" s="242" t="s">
        <v>691</v>
      </c>
      <c r="C16" s="243">
        <v>20</v>
      </c>
      <c r="D16" s="243">
        <v>17</v>
      </c>
      <c r="E16" s="243">
        <v>37</v>
      </c>
      <c r="F16" s="242" t="s">
        <v>674</v>
      </c>
      <c r="G16" s="242" t="s">
        <v>675</v>
      </c>
    </row>
    <row r="17" spans="1:7" ht="18.75" x14ac:dyDescent="0.3">
      <c r="A17" s="242" t="s">
        <v>266</v>
      </c>
      <c r="B17" s="242" t="s">
        <v>816</v>
      </c>
      <c r="C17" s="243">
        <v>2</v>
      </c>
      <c r="D17" s="244"/>
      <c r="E17" s="243">
        <v>2</v>
      </c>
      <c r="F17" s="242" t="s">
        <v>717</v>
      </c>
      <c r="G17" s="242" t="s">
        <v>971</v>
      </c>
    </row>
    <row r="18" spans="1:7" ht="18.75" x14ac:dyDescent="0.3">
      <c r="A18" s="242" t="s">
        <v>30</v>
      </c>
      <c r="B18" s="242" t="s">
        <v>689</v>
      </c>
      <c r="C18" s="243">
        <v>4</v>
      </c>
      <c r="D18" s="244"/>
      <c r="E18" s="243">
        <v>4</v>
      </c>
      <c r="F18" s="242" t="s">
        <v>674</v>
      </c>
      <c r="G18" s="242" t="s">
        <v>672</v>
      </c>
    </row>
    <row r="19" spans="1:7" ht="18.75" x14ac:dyDescent="0.3">
      <c r="A19" s="242" t="s">
        <v>337</v>
      </c>
      <c r="B19" s="242" t="s">
        <v>911</v>
      </c>
      <c r="C19" s="243">
        <v>14</v>
      </c>
      <c r="D19" s="243">
        <v>12</v>
      </c>
      <c r="E19" s="243">
        <v>26</v>
      </c>
      <c r="F19" s="242" t="s">
        <v>674</v>
      </c>
      <c r="G19" s="242" t="s">
        <v>672</v>
      </c>
    </row>
    <row r="20" spans="1:7" ht="18.75" x14ac:dyDescent="0.3">
      <c r="A20" s="242" t="s">
        <v>32</v>
      </c>
      <c r="B20" s="242" t="s">
        <v>693</v>
      </c>
      <c r="C20" s="243">
        <v>1</v>
      </c>
      <c r="D20" s="243">
        <v>3</v>
      </c>
      <c r="E20" s="243">
        <v>4</v>
      </c>
      <c r="F20" s="242" t="s">
        <v>674</v>
      </c>
      <c r="G20" s="242" t="s">
        <v>672</v>
      </c>
    </row>
    <row r="21" spans="1:7" ht="18.75" x14ac:dyDescent="0.3">
      <c r="A21" s="242" t="s">
        <v>256</v>
      </c>
      <c r="B21" s="242" t="s">
        <v>764</v>
      </c>
      <c r="C21" s="243">
        <v>2</v>
      </c>
      <c r="D21" s="243">
        <v>6</v>
      </c>
      <c r="E21" s="243">
        <v>8</v>
      </c>
      <c r="F21" s="242" t="s">
        <v>717</v>
      </c>
      <c r="G21" s="242" t="s">
        <v>971</v>
      </c>
    </row>
    <row r="22" spans="1:7" ht="18.75" x14ac:dyDescent="0.3">
      <c r="A22" s="242" t="s">
        <v>226</v>
      </c>
      <c r="B22" s="242" t="s">
        <v>987</v>
      </c>
      <c r="C22" s="244"/>
      <c r="D22" s="243">
        <v>1</v>
      </c>
      <c r="E22" s="243">
        <v>1</v>
      </c>
      <c r="F22" s="242" t="s">
        <v>717</v>
      </c>
      <c r="G22" s="242" t="s">
        <v>682</v>
      </c>
    </row>
    <row r="23" spans="1:7" ht="18.75" x14ac:dyDescent="0.3">
      <c r="A23" s="242" t="s">
        <v>207</v>
      </c>
      <c r="B23" s="242" t="s">
        <v>793</v>
      </c>
      <c r="C23" s="243">
        <v>1</v>
      </c>
      <c r="D23" s="243">
        <v>4</v>
      </c>
      <c r="E23" s="243">
        <v>5</v>
      </c>
      <c r="F23" s="242" t="s">
        <v>717</v>
      </c>
      <c r="G23" s="242" t="s">
        <v>717</v>
      </c>
    </row>
    <row r="24" spans="1:7" ht="18.75" x14ac:dyDescent="0.3">
      <c r="A24" s="242" t="s">
        <v>371</v>
      </c>
      <c r="B24" s="242" t="s">
        <v>955</v>
      </c>
      <c r="C24" s="243">
        <v>2</v>
      </c>
      <c r="D24" s="244"/>
      <c r="E24" s="243">
        <v>2</v>
      </c>
      <c r="F24" s="242" t="s">
        <v>731</v>
      </c>
      <c r="G24" s="242" t="s">
        <v>678</v>
      </c>
    </row>
    <row r="25" spans="1:7" ht="18.75" x14ac:dyDescent="0.3">
      <c r="A25" s="242" t="s">
        <v>117</v>
      </c>
      <c r="B25" s="242" t="s">
        <v>685</v>
      </c>
      <c r="C25" s="243">
        <v>6</v>
      </c>
      <c r="D25" s="243">
        <v>2</v>
      </c>
      <c r="E25" s="243">
        <v>8</v>
      </c>
      <c r="F25" s="242" t="s">
        <v>674</v>
      </c>
      <c r="G25" s="242" t="s">
        <v>672</v>
      </c>
    </row>
    <row r="26" spans="1:7" ht="18.75" x14ac:dyDescent="0.3">
      <c r="A26" s="242" t="s">
        <v>367</v>
      </c>
      <c r="B26" s="242" t="s">
        <v>957</v>
      </c>
      <c r="C26" s="243">
        <v>1</v>
      </c>
      <c r="D26" s="244"/>
      <c r="E26" s="243">
        <v>1</v>
      </c>
      <c r="F26" s="242" t="s">
        <v>731</v>
      </c>
      <c r="G26" s="242" t="s">
        <v>678</v>
      </c>
    </row>
    <row r="27" spans="1:7" ht="18.75" x14ac:dyDescent="0.3">
      <c r="A27" s="242" t="s">
        <v>229</v>
      </c>
      <c r="B27" s="242" t="s">
        <v>958</v>
      </c>
      <c r="C27" s="243">
        <v>1</v>
      </c>
      <c r="D27" s="244"/>
      <c r="E27" s="243">
        <v>1</v>
      </c>
      <c r="F27" s="242" t="s">
        <v>717</v>
      </c>
      <c r="G27" s="242" t="s">
        <v>682</v>
      </c>
    </row>
    <row r="28" spans="1:7" ht="18.75" x14ac:dyDescent="0.3">
      <c r="A28" s="242" t="s">
        <v>347</v>
      </c>
      <c r="B28" s="242" t="s">
        <v>959</v>
      </c>
      <c r="C28" s="244"/>
      <c r="D28" s="243">
        <v>1</v>
      </c>
      <c r="E28" s="243">
        <v>1</v>
      </c>
      <c r="F28" s="242" t="s">
        <v>717</v>
      </c>
      <c r="G28" s="242" t="s">
        <v>682</v>
      </c>
    </row>
    <row r="29" spans="1:7" ht="18.75" x14ac:dyDescent="0.3">
      <c r="A29" s="242" t="s">
        <v>607</v>
      </c>
      <c r="B29" s="242" t="s">
        <v>875</v>
      </c>
      <c r="C29" s="244"/>
      <c r="D29" s="243">
        <v>2</v>
      </c>
      <c r="E29" s="243">
        <v>2</v>
      </c>
      <c r="F29" s="242" t="s">
        <v>717</v>
      </c>
      <c r="G29" s="242" t="s">
        <v>682</v>
      </c>
    </row>
    <row r="30" spans="1:7" ht="18.75" x14ac:dyDescent="0.3">
      <c r="A30" s="242" t="s">
        <v>499</v>
      </c>
      <c r="B30" s="242" t="s">
        <v>960</v>
      </c>
      <c r="C30" s="243">
        <v>1</v>
      </c>
      <c r="D30" s="244"/>
      <c r="E30" s="243">
        <v>1</v>
      </c>
      <c r="F30" s="242" t="s">
        <v>717</v>
      </c>
      <c r="G30" s="242" t="s">
        <v>971</v>
      </c>
    </row>
    <row r="31" spans="1:7" ht="18.75" x14ac:dyDescent="0.3">
      <c r="A31" s="242" t="s">
        <v>232</v>
      </c>
      <c r="B31" s="242" t="s">
        <v>791</v>
      </c>
      <c r="C31" s="243">
        <v>1</v>
      </c>
      <c r="D31" s="243">
        <v>1</v>
      </c>
      <c r="E31" s="243">
        <v>2</v>
      </c>
      <c r="F31" s="242" t="s">
        <v>717</v>
      </c>
      <c r="G31" s="242" t="s">
        <v>682</v>
      </c>
    </row>
    <row r="32" spans="1:7" ht="18.75" x14ac:dyDescent="0.3">
      <c r="A32" s="242" t="s">
        <v>122</v>
      </c>
      <c r="B32" s="242" t="s">
        <v>879</v>
      </c>
      <c r="C32" s="243">
        <v>1</v>
      </c>
      <c r="D32" s="244"/>
      <c r="E32" s="243">
        <v>1</v>
      </c>
      <c r="F32" s="242" t="s">
        <v>674</v>
      </c>
      <c r="G32" s="242" t="s">
        <v>672</v>
      </c>
    </row>
    <row r="33" spans="1:7" ht="18.75" x14ac:dyDescent="0.3">
      <c r="A33" s="242" t="s">
        <v>279</v>
      </c>
      <c r="B33" s="242" t="s">
        <v>873</v>
      </c>
      <c r="C33" s="243">
        <v>1</v>
      </c>
      <c r="D33" s="243">
        <v>1</v>
      </c>
      <c r="E33" s="243">
        <v>2</v>
      </c>
      <c r="F33" s="242" t="s">
        <v>713</v>
      </c>
      <c r="G33" s="242" t="s">
        <v>699</v>
      </c>
    </row>
    <row r="34" spans="1:7" ht="18.75" x14ac:dyDescent="0.3">
      <c r="A34" s="242" t="s">
        <v>507</v>
      </c>
      <c r="B34" s="242" t="s">
        <v>961</v>
      </c>
      <c r="C34" s="243">
        <v>1</v>
      </c>
      <c r="D34" s="244"/>
      <c r="E34" s="243">
        <v>1</v>
      </c>
      <c r="F34" s="242" t="s">
        <v>731</v>
      </c>
      <c r="G34" s="242" t="s">
        <v>678</v>
      </c>
    </row>
    <row r="35" spans="1:7" ht="18.75" x14ac:dyDescent="0.3">
      <c r="A35" s="242" t="s">
        <v>68</v>
      </c>
      <c r="B35" s="242" t="s">
        <v>792</v>
      </c>
      <c r="C35" s="243">
        <v>1</v>
      </c>
      <c r="D35" s="244"/>
      <c r="E35" s="243">
        <v>1</v>
      </c>
      <c r="F35" s="242" t="s">
        <v>717</v>
      </c>
      <c r="G35" s="242" t="s">
        <v>682</v>
      </c>
    </row>
    <row r="36" spans="1:7" ht="18.75" x14ac:dyDescent="0.3">
      <c r="A36" s="242" t="s">
        <v>264</v>
      </c>
      <c r="B36" s="242" t="s">
        <v>962</v>
      </c>
      <c r="C36" s="243">
        <v>1</v>
      </c>
      <c r="D36" s="243">
        <v>1</v>
      </c>
      <c r="E36" s="243">
        <v>2</v>
      </c>
      <c r="F36" s="242" t="s">
        <v>717</v>
      </c>
      <c r="G36" s="242" t="s">
        <v>682</v>
      </c>
    </row>
    <row r="37" spans="1:7" ht="18.75" x14ac:dyDescent="0.3">
      <c r="A37" s="242" t="s">
        <v>313</v>
      </c>
      <c r="B37" s="242" t="s">
        <v>963</v>
      </c>
      <c r="C37" s="244"/>
      <c r="D37" s="243">
        <v>6</v>
      </c>
      <c r="E37" s="243">
        <v>6</v>
      </c>
      <c r="F37" s="242" t="s">
        <v>975</v>
      </c>
      <c r="G37" s="242" t="s">
        <v>976</v>
      </c>
    </row>
    <row r="38" spans="1:7" ht="37.5" x14ac:dyDescent="0.3">
      <c r="A38" s="242" t="s">
        <v>535</v>
      </c>
      <c r="B38" s="242" t="s">
        <v>964</v>
      </c>
      <c r="C38" s="244"/>
      <c r="D38" s="243">
        <v>1</v>
      </c>
      <c r="E38" s="243">
        <v>1</v>
      </c>
      <c r="F38" s="242" t="s">
        <v>717</v>
      </c>
      <c r="G38" s="242" t="s">
        <v>971</v>
      </c>
    </row>
    <row r="39" spans="1:7" ht="18.75" x14ac:dyDescent="0.3">
      <c r="A39" s="242" t="s">
        <v>483</v>
      </c>
      <c r="B39" s="242" t="s">
        <v>874</v>
      </c>
      <c r="C39" s="244"/>
      <c r="D39" s="243">
        <v>1</v>
      </c>
      <c r="E39" s="243">
        <v>1</v>
      </c>
      <c r="F39" s="242" t="s">
        <v>717</v>
      </c>
      <c r="G39" s="242" t="s">
        <v>682</v>
      </c>
    </row>
    <row r="40" spans="1:7" ht="18.75" x14ac:dyDescent="0.3">
      <c r="A40" s="242" t="s">
        <v>155</v>
      </c>
      <c r="B40" s="242" t="s">
        <v>876</v>
      </c>
      <c r="C40" s="243">
        <v>1</v>
      </c>
      <c r="D40" s="244"/>
      <c r="E40" s="243">
        <v>1</v>
      </c>
      <c r="F40" s="242" t="s">
        <v>674</v>
      </c>
      <c r="G40" s="242" t="s">
        <v>675</v>
      </c>
    </row>
    <row r="41" spans="1:7" ht="18.75" x14ac:dyDescent="0.3">
      <c r="A41" s="242" t="s">
        <v>113</v>
      </c>
      <c r="B41" s="242" t="s">
        <v>819</v>
      </c>
      <c r="C41" s="243">
        <v>2</v>
      </c>
      <c r="D41" s="244"/>
      <c r="E41" s="243">
        <v>2</v>
      </c>
      <c r="F41" s="242" t="s">
        <v>674</v>
      </c>
      <c r="G41" s="242" t="s">
        <v>672</v>
      </c>
    </row>
    <row r="42" spans="1:7" ht="18.75" x14ac:dyDescent="0.3">
      <c r="A42" s="242" t="s">
        <v>280</v>
      </c>
      <c r="B42" s="242" t="s">
        <v>965</v>
      </c>
      <c r="C42" s="243">
        <v>1</v>
      </c>
      <c r="D42" s="244"/>
      <c r="E42" s="243">
        <v>1</v>
      </c>
      <c r="F42" s="242" t="s">
        <v>731</v>
      </c>
      <c r="G42" s="242" t="s">
        <v>678</v>
      </c>
    </row>
    <row r="43" spans="1:7" ht="18.75" x14ac:dyDescent="0.3">
      <c r="A43" s="242" t="s">
        <v>282</v>
      </c>
      <c r="B43" s="242" t="s">
        <v>966</v>
      </c>
      <c r="C43" s="243">
        <v>1</v>
      </c>
      <c r="D43" s="244"/>
      <c r="E43" s="243">
        <v>1</v>
      </c>
      <c r="F43" s="242" t="s">
        <v>713</v>
      </c>
      <c r="G43" s="242" t="s">
        <v>699</v>
      </c>
    </row>
    <row r="44" spans="1:7" ht="18.75" x14ac:dyDescent="0.3">
      <c r="A44" s="242" t="s">
        <v>511</v>
      </c>
      <c r="B44" s="242" t="s">
        <v>870</v>
      </c>
      <c r="C44" s="243">
        <v>1</v>
      </c>
      <c r="D44" s="244"/>
      <c r="E44" s="243">
        <v>1</v>
      </c>
      <c r="F44" s="242" t="s">
        <v>713</v>
      </c>
      <c r="G44" s="242" t="s">
        <v>973</v>
      </c>
    </row>
    <row r="45" spans="1:7" ht="18.75" x14ac:dyDescent="0.3">
      <c r="A45" s="242" t="s">
        <v>509</v>
      </c>
      <c r="B45" s="242" t="s">
        <v>967</v>
      </c>
      <c r="C45" s="244"/>
      <c r="D45" s="243">
        <v>1</v>
      </c>
      <c r="E45" s="243">
        <v>1</v>
      </c>
      <c r="F45" s="242" t="s">
        <v>713</v>
      </c>
      <c r="G45" s="242" t="s">
        <v>973</v>
      </c>
    </row>
    <row r="46" spans="1:7" ht="18.75" x14ac:dyDescent="0.3">
      <c r="A46" s="242" t="s">
        <v>405</v>
      </c>
      <c r="B46" s="242" t="s">
        <v>789</v>
      </c>
      <c r="C46" s="243">
        <v>1</v>
      </c>
      <c r="D46" s="244"/>
      <c r="E46" s="243">
        <v>1</v>
      </c>
      <c r="F46" s="242" t="s">
        <v>713</v>
      </c>
      <c r="G46" s="242" t="s">
        <v>756</v>
      </c>
    </row>
    <row r="47" spans="1:7" ht="18.75" x14ac:dyDescent="0.3">
      <c r="A47" s="242" t="s">
        <v>646</v>
      </c>
      <c r="B47" s="242" t="s">
        <v>650</v>
      </c>
      <c r="C47" s="243">
        <v>1</v>
      </c>
      <c r="D47" s="243">
        <v>1</v>
      </c>
      <c r="E47" s="243">
        <v>2</v>
      </c>
      <c r="F47" s="242" t="s">
        <v>713</v>
      </c>
      <c r="G47" s="242" t="s">
        <v>973</v>
      </c>
    </row>
    <row r="48" spans="1:7" ht="18.75" x14ac:dyDescent="0.3">
      <c r="A48" s="242" t="s">
        <v>988</v>
      </c>
      <c r="B48" s="242" t="s">
        <v>989</v>
      </c>
      <c r="C48" s="244"/>
      <c r="D48" s="243">
        <v>1</v>
      </c>
      <c r="E48" s="243">
        <v>1</v>
      </c>
      <c r="F48" s="242" t="s">
        <v>717</v>
      </c>
      <c r="G48" s="242" t="s">
        <v>897</v>
      </c>
    </row>
    <row r="49" spans="1:7" ht="18.75" x14ac:dyDescent="0.3">
      <c r="A49" s="242" t="s">
        <v>185</v>
      </c>
      <c r="B49" s="242" t="s">
        <v>912</v>
      </c>
      <c r="C49" s="243">
        <v>12</v>
      </c>
      <c r="D49" s="243">
        <v>4</v>
      </c>
      <c r="E49" s="243">
        <v>16</v>
      </c>
      <c r="F49" s="242" t="s">
        <v>731</v>
      </c>
      <c r="G49" s="242" t="s">
        <v>678</v>
      </c>
    </row>
    <row r="50" spans="1:7" ht="18.75" x14ac:dyDescent="0.3">
      <c r="A50" s="242" t="s">
        <v>183</v>
      </c>
      <c r="B50" s="242" t="s">
        <v>913</v>
      </c>
      <c r="C50" s="243">
        <v>2</v>
      </c>
      <c r="D50" s="243">
        <v>2</v>
      </c>
      <c r="E50" s="243">
        <v>4</v>
      </c>
      <c r="F50" s="242" t="s">
        <v>731</v>
      </c>
      <c r="G50" s="242" t="s">
        <v>678</v>
      </c>
    </row>
    <row r="51" spans="1:7" ht="18.75" x14ac:dyDescent="0.3">
      <c r="A51" s="242" t="s">
        <v>70</v>
      </c>
      <c r="B51" s="242" t="s">
        <v>914</v>
      </c>
      <c r="C51" s="243">
        <v>11</v>
      </c>
      <c r="D51" s="243">
        <v>7</v>
      </c>
      <c r="E51" s="243">
        <v>18</v>
      </c>
      <c r="F51" s="242" t="s">
        <v>717</v>
      </c>
      <c r="G51" s="242" t="s">
        <v>682</v>
      </c>
    </row>
    <row r="52" spans="1:7" ht="18.75" x14ac:dyDescent="0.3">
      <c r="A52" s="242" t="s">
        <v>233</v>
      </c>
      <c r="B52" s="242" t="s">
        <v>915</v>
      </c>
      <c r="C52" s="243">
        <v>2</v>
      </c>
      <c r="D52" s="243">
        <v>1</v>
      </c>
      <c r="E52" s="243">
        <v>3</v>
      </c>
      <c r="F52" s="242" t="s">
        <v>717</v>
      </c>
      <c r="G52" s="242" t="s">
        <v>682</v>
      </c>
    </row>
    <row r="53" spans="1:7" ht="18.75" x14ac:dyDescent="0.3">
      <c r="A53" s="242" t="s">
        <v>55</v>
      </c>
      <c r="B53" s="242" t="s">
        <v>916</v>
      </c>
      <c r="C53" s="243">
        <v>2</v>
      </c>
      <c r="D53" s="243">
        <v>1</v>
      </c>
      <c r="E53" s="243">
        <v>3</v>
      </c>
      <c r="F53" s="242" t="s">
        <v>731</v>
      </c>
      <c r="G53" s="242" t="s">
        <v>678</v>
      </c>
    </row>
    <row r="54" spans="1:7" ht="18.75" x14ac:dyDescent="0.3">
      <c r="A54" s="242" t="s">
        <v>190</v>
      </c>
      <c r="B54" s="242" t="s">
        <v>917</v>
      </c>
      <c r="C54" s="243">
        <v>1</v>
      </c>
      <c r="D54" s="243">
        <v>3</v>
      </c>
      <c r="E54" s="243">
        <v>4</v>
      </c>
      <c r="F54" s="242" t="s">
        <v>731</v>
      </c>
      <c r="G54" s="242" t="s">
        <v>678</v>
      </c>
    </row>
    <row r="55" spans="1:7" ht="18.75" x14ac:dyDescent="0.3">
      <c r="A55" s="242" t="s">
        <v>51</v>
      </c>
      <c r="B55" s="242" t="s">
        <v>918</v>
      </c>
      <c r="C55" s="244"/>
      <c r="D55" s="243">
        <v>1</v>
      </c>
      <c r="E55" s="243">
        <v>1</v>
      </c>
      <c r="F55" s="242" t="s">
        <v>731</v>
      </c>
      <c r="G55" s="242" t="s">
        <v>678</v>
      </c>
    </row>
    <row r="56" spans="1:7" ht="18.75" x14ac:dyDescent="0.3">
      <c r="A56" s="242" t="s">
        <v>53</v>
      </c>
      <c r="B56" s="242" t="s">
        <v>878</v>
      </c>
      <c r="C56" s="243">
        <v>1</v>
      </c>
      <c r="D56" s="243">
        <v>1</v>
      </c>
      <c r="E56" s="243">
        <v>2</v>
      </c>
      <c r="F56" s="242" t="s">
        <v>731</v>
      </c>
      <c r="G56" s="242" t="s">
        <v>678</v>
      </c>
    </row>
    <row r="57" spans="1:7" ht="18.75" x14ac:dyDescent="0.3">
      <c r="A57" s="242" t="s">
        <v>356</v>
      </c>
      <c r="B57" s="242" t="s">
        <v>20</v>
      </c>
      <c r="C57" s="243">
        <v>1</v>
      </c>
      <c r="D57" s="244"/>
      <c r="E57" s="243">
        <v>1</v>
      </c>
      <c r="F57" s="242" t="s">
        <v>717</v>
      </c>
      <c r="G57" s="242" t="s">
        <v>682</v>
      </c>
    </row>
    <row r="58" spans="1:7" ht="18.75" x14ac:dyDescent="0.3">
      <c r="A58" s="242" t="s">
        <v>159</v>
      </c>
      <c r="B58" s="242" t="s">
        <v>21</v>
      </c>
      <c r="C58" s="243">
        <v>7</v>
      </c>
      <c r="D58" s="243">
        <v>5</v>
      </c>
      <c r="E58" s="243">
        <v>12</v>
      </c>
      <c r="F58" s="242" t="s">
        <v>717</v>
      </c>
      <c r="G58" s="242" t="s">
        <v>682</v>
      </c>
    </row>
    <row r="59" spans="1:7" ht="18.75" x14ac:dyDescent="0.3">
      <c r="A59" s="242" t="s">
        <v>201</v>
      </c>
      <c r="B59" s="242" t="s">
        <v>919</v>
      </c>
      <c r="C59" s="243">
        <v>5</v>
      </c>
      <c r="D59" s="243">
        <v>9</v>
      </c>
      <c r="E59" s="243">
        <v>14</v>
      </c>
      <c r="F59" s="242" t="s">
        <v>717</v>
      </c>
      <c r="G59" s="242" t="s">
        <v>717</v>
      </c>
    </row>
    <row r="60" spans="1:7" ht="18.75" x14ac:dyDescent="0.3">
      <c r="A60" s="242" t="s">
        <v>203</v>
      </c>
      <c r="B60" s="242" t="s">
        <v>920</v>
      </c>
      <c r="C60" s="243">
        <v>4</v>
      </c>
      <c r="D60" s="243">
        <v>1</v>
      </c>
      <c r="E60" s="243">
        <v>5</v>
      </c>
      <c r="F60" s="242" t="s">
        <v>717</v>
      </c>
      <c r="G60" s="242" t="s">
        <v>717</v>
      </c>
    </row>
    <row r="61" spans="1:7" ht="18.75" x14ac:dyDescent="0.3">
      <c r="A61" s="242" t="s">
        <v>191</v>
      </c>
      <c r="B61" s="242" t="s">
        <v>921</v>
      </c>
      <c r="C61" s="243">
        <v>1</v>
      </c>
      <c r="D61" s="244"/>
      <c r="E61" s="243">
        <v>1</v>
      </c>
      <c r="F61" s="242" t="s">
        <v>731</v>
      </c>
      <c r="G61" s="242" t="s">
        <v>678</v>
      </c>
    </row>
    <row r="62" spans="1:7" ht="18.75" x14ac:dyDescent="0.3">
      <c r="A62" s="242" t="s">
        <v>276</v>
      </c>
      <c r="B62" s="242" t="s">
        <v>922</v>
      </c>
      <c r="C62" s="243">
        <v>11</v>
      </c>
      <c r="D62" s="243">
        <v>6</v>
      </c>
      <c r="E62" s="243">
        <v>17</v>
      </c>
      <c r="F62" s="242" t="s">
        <v>713</v>
      </c>
      <c r="G62" s="242" t="s">
        <v>699</v>
      </c>
    </row>
    <row r="63" spans="1:7" ht="18.75" x14ac:dyDescent="0.3">
      <c r="A63" s="242" t="s">
        <v>34</v>
      </c>
      <c r="B63" s="242" t="s">
        <v>923</v>
      </c>
      <c r="C63" s="244"/>
      <c r="D63" s="243">
        <v>1</v>
      </c>
      <c r="E63" s="243">
        <v>1</v>
      </c>
      <c r="F63" s="242" t="s">
        <v>674</v>
      </c>
      <c r="G63" s="242" t="s">
        <v>672</v>
      </c>
    </row>
    <row r="64" spans="1:7" ht="18.75" x14ac:dyDescent="0.3">
      <c r="A64" s="242" t="s">
        <v>108</v>
      </c>
      <c r="B64" s="242" t="s">
        <v>924</v>
      </c>
      <c r="C64" s="243">
        <v>5</v>
      </c>
      <c r="D64" s="243">
        <v>1</v>
      </c>
      <c r="E64" s="243">
        <v>6</v>
      </c>
      <c r="F64" s="242" t="s">
        <v>674</v>
      </c>
      <c r="G64" s="242" t="s">
        <v>672</v>
      </c>
    </row>
    <row r="65" spans="1:7" ht="18.75" x14ac:dyDescent="0.3">
      <c r="A65" s="242" t="s">
        <v>110</v>
      </c>
      <c r="B65" s="242" t="s">
        <v>925</v>
      </c>
      <c r="C65" s="243">
        <v>2</v>
      </c>
      <c r="D65" s="244"/>
      <c r="E65" s="243">
        <v>2</v>
      </c>
      <c r="F65" s="242" t="s">
        <v>674</v>
      </c>
      <c r="G65" s="242" t="s">
        <v>672</v>
      </c>
    </row>
    <row r="66" spans="1:7" ht="18.75" x14ac:dyDescent="0.3">
      <c r="A66" s="242" t="s">
        <v>253</v>
      </c>
      <c r="B66" s="242" t="s">
        <v>926</v>
      </c>
      <c r="C66" s="243">
        <v>8</v>
      </c>
      <c r="D66" s="243">
        <v>8</v>
      </c>
      <c r="E66" s="243">
        <v>16</v>
      </c>
      <c r="F66" s="242" t="s">
        <v>717</v>
      </c>
      <c r="G66" s="242" t="s">
        <v>971</v>
      </c>
    </row>
    <row r="67" spans="1:7" ht="18.75" x14ac:dyDescent="0.3">
      <c r="A67" s="242" t="s">
        <v>221</v>
      </c>
      <c r="B67" s="242" t="s">
        <v>927</v>
      </c>
      <c r="C67" s="243">
        <v>3</v>
      </c>
      <c r="D67" s="243">
        <v>2</v>
      </c>
      <c r="E67" s="243">
        <v>5</v>
      </c>
      <c r="F67" s="242" t="s">
        <v>717</v>
      </c>
      <c r="G67" s="242" t="s">
        <v>682</v>
      </c>
    </row>
    <row r="68" spans="1:7" ht="18.75" x14ac:dyDescent="0.3">
      <c r="A68" s="242" t="s">
        <v>188</v>
      </c>
      <c r="B68" s="242" t="s">
        <v>928</v>
      </c>
      <c r="C68" s="243">
        <v>2</v>
      </c>
      <c r="D68" s="243">
        <v>1</v>
      </c>
      <c r="E68" s="243">
        <v>3</v>
      </c>
      <c r="F68" s="242" t="s">
        <v>731</v>
      </c>
      <c r="G68" s="242" t="s">
        <v>678</v>
      </c>
    </row>
    <row r="69" spans="1:7" ht="18.75" x14ac:dyDescent="0.3">
      <c r="A69" s="242" t="s">
        <v>37</v>
      </c>
      <c r="B69" s="242" t="s">
        <v>929</v>
      </c>
      <c r="C69" s="243">
        <v>1</v>
      </c>
      <c r="D69" s="244"/>
      <c r="E69" s="243">
        <v>1</v>
      </c>
      <c r="F69" s="242" t="s">
        <v>674</v>
      </c>
      <c r="G69" s="242" t="s">
        <v>672</v>
      </c>
    </row>
    <row r="70" spans="1:7" ht="18.75" x14ac:dyDescent="0.3">
      <c r="A70" s="242" t="s">
        <v>81</v>
      </c>
      <c r="B70" s="242" t="s">
        <v>930</v>
      </c>
      <c r="C70" s="243">
        <v>4</v>
      </c>
      <c r="D70" s="244"/>
      <c r="E70" s="243">
        <v>4</v>
      </c>
      <c r="F70" s="242" t="s">
        <v>717</v>
      </c>
      <c r="G70" s="242" t="s">
        <v>971</v>
      </c>
    </row>
    <row r="71" spans="1:7" ht="18.75" x14ac:dyDescent="0.3">
      <c r="A71" s="242" t="s">
        <v>82</v>
      </c>
      <c r="B71" s="242" t="s">
        <v>931</v>
      </c>
      <c r="C71" s="243">
        <v>8</v>
      </c>
      <c r="D71" s="243">
        <v>1</v>
      </c>
      <c r="E71" s="243">
        <v>9</v>
      </c>
      <c r="F71" s="242" t="s">
        <v>717</v>
      </c>
      <c r="G71" s="242" t="s">
        <v>971</v>
      </c>
    </row>
    <row r="72" spans="1:7" ht="18.75" x14ac:dyDescent="0.3">
      <c r="A72" s="242" t="s">
        <v>38</v>
      </c>
      <c r="B72" s="242" t="s">
        <v>932</v>
      </c>
      <c r="C72" s="243">
        <v>2</v>
      </c>
      <c r="D72" s="244"/>
      <c r="E72" s="243">
        <v>2</v>
      </c>
      <c r="F72" s="242" t="s">
        <v>674</v>
      </c>
      <c r="G72" s="242" t="s">
        <v>672</v>
      </c>
    </row>
    <row r="73" spans="1:7" ht="18.75" x14ac:dyDescent="0.3">
      <c r="A73" s="242" t="s">
        <v>121</v>
      </c>
      <c r="B73" s="242" t="s">
        <v>762</v>
      </c>
      <c r="C73" s="243">
        <v>4</v>
      </c>
      <c r="D73" s="243">
        <v>2</v>
      </c>
      <c r="E73" s="243">
        <v>6</v>
      </c>
      <c r="F73" s="242" t="s">
        <v>674</v>
      </c>
      <c r="G73" s="242" t="s">
        <v>672</v>
      </c>
    </row>
    <row r="74" spans="1:7" ht="18.75" x14ac:dyDescent="0.3">
      <c r="A74" s="242" t="s">
        <v>297</v>
      </c>
      <c r="B74" s="242" t="s">
        <v>746</v>
      </c>
      <c r="C74" s="243">
        <v>2</v>
      </c>
      <c r="D74" s="243">
        <v>1</v>
      </c>
      <c r="E74" s="243">
        <v>3</v>
      </c>
      <c r="F74" s="242" t="s">
        <v>713</v>
      </c>
      <c r="G74" s="242" t="s">
        <v>973</v>
      </c>
    </row>
    <row r="75" spans="1:7" ht="18.75" x14ac:dyDescent="0.3">
      <c r="A75" s="242" t="s">
        <v>856</v>
      </c>
      <c r="B75" s="242" t="s">
        <v>872</v>
      </c>
      <c r="C75" s="243">
        <v>34</v>
      </c>
      <c r="D75" s="243">
        <v>4</v>
      </c>
      <c r="E75" s="243">
        <v>38</v>
      </c>
      <c r="F75" s="242" t="s">
        <v>713</v>
      </c>
      <c r="G75" s="242" t="s">
        <v>973</v>
      </c>
    </row>
    <row r="76" spans="1:7" ht="18.75" x14ac:dyDescent="0.3">
      <c r="A76" s="242" t="s">
        <v>94</v>
      </c>
      <c r="B76" s="242" t="s">
        <v>719</v>
      </c>
      <c r="C76" s="243">
        <v>65</v>
      </c>
      <c r="D76" s="243">
        <v>31</v>
      </c>
      <c r="E76" s="243">
        <v>96</v>
      </c>
      <c r="F76" s="242" t="s">
        <v>713</v>
      </c>
      <c r="G76" s="242" t="s">
        <v>973</v>
      </c>
    </row>
    <row r="77" spans="1:7" ht="18.75" x14ac:dyDescent="0.3">
      <c r="A77" s="242" t="s">
        <v>235</v>
      </c>
      <c r="B77" s="242" t="s">
        <v>722</v>
      </c>
      <c r="C77" s="243">
        <v>3</v>
      </c>
      <c r="D77" s="244"/>
      <c r="E77" s="243">
        <v>3</v>
      </c>
      <c r="F77" s="242" t="s">
        <v>717</v>
      </c>
      <c r="G77" s="242" t="s">
        <v>682</v>
      </c>
    </row>
    <row r="78" spans="1:7" ht="18.75" x14ac:dyDescent="0.3">
      <c r="A78" s="242" t="s">
        <v>246</v>
      </c>
      <c r="B78" s="242" t="s">
        <v>933</v>
      </c>
      <c r="C78" s="243">
        <v>9</v>
      </c>
      <c r="D78" s="243">
        <v>3</v>
      </c>
      <c r="E78" s="243">
        <v>12</v>
      </c>
      <c r="F78" s="242" t="s">
        <v>717</v>
      </c>
      <c r="G78" s="242" t="s">
        <v>682</v>
      </c>
    </row>
    <row r="79" spans="1:7" ht="18.75" x14ac:dyDescent="0.3">
      <c r="A79" s="242" t="s">
        <v>251</v>
      </c>
      <c r="B79" s="242" t="s">
        <v>714</v>
      </c>
      <c r="C79" s="243">
        <v>12</v>
      </c>
      <c r="D79" s="243">
        <v>4</v>
      </c>
      <c r="E79" s="243">
        <v>16</v>
      </c>
      <c r="F79" s="242" t="s">
        <v>717</v>
      </c>
      <c r="G79" s="242" t="s">
        <v>682</v>
      </c>
    </row>
    <row r="80" spans="1:7" ht="18.75" x14ac:dyDescent="0.3">
      <c r="A80" s="242" t="s">
        <v>934</v>
      </c>
      <c r="B80" s="242" t="s">
        <v>935</v>
      </c>
      <c r="C80" s="244"/>
      <c r="D80" s="243">
        <v>1</v>
      </c>
      <c r="E80" s="243">
        <v>1</v>
      </c>
      <c r="F80" s="242" t="s">
        <v>731</v>
      </c>
      <c r="G80" s="242" t="s">
        <v>678</v>
      </c>
    </row>
    <row r="81" spans="1:7" ht="18.75" x14ac:dyDescent="0.3">
      <c r="A81" s="242" t="s">
        <v>105</v>
      </c>
      <c r="B81" s="242" t="s">
        <v>747</v>
      </c>
      <c r="C81" s="243">
        <v>38</v>
      </c>
      <c r="D81" s="243">
        <v>9</v>
      </c>
      <c r="E81" s="243">
        <v>47</v>
      </c>
      <c r="F81" s="242" t="s">
        <v>674</v>
      </c>
      <c r="G81" s="242" t="s">
        <v>672</v>
      </c>
    </row>
    <row r="82" spans="1:7" ht="18.75" x14ac:dyDescent="0.3">
      <c r="A82" s="242" t="s">
        <v>287</v>
      </c>
      <c r="B82" s="242" t="s">
        <v>936</v>
      </c>
      <c r="C82" s="243">
        <v>7</v>
      </c>
      <c r="D82" s="243">
        <v>12</v>
      </c>
      <c r="E82" s="243">
        <v>19</v>
      </c>
      <c r="F82" s="242" t="s">
        <v>713</v>
      </c>
      <c r="G82" s="242" t="s">
        <v>973</v>
      </c>
    </row>
    <row r="83" spans="1:7" ht="18.75" x14ac:dyDescent="0.3">
      <c r="A83" s="242" t="s">
        <v>307</v>
      </c>
      <c r="B83" s="242" t="s">
        <v>990</v>
      </c>
      <c r="C83" s="244"/>
      <c r="D83" s="243">
        <v>1</v>
      </c>
      <c r="E83" s="243">
        <v>1</v>
      </c>
      <c r="F83" s="242" t="s">
        <v>713</v>
      </c>
      <c r="G83" s="242" t="s">
        <v>973</v>
      </c>
    </row>
    <row r="84" spans="1:7" ht="18.75" x14ac:dyDescent="0.3">
      <c r="A84" s="242" t="s">
        <v>289</v>
      </c>
      <c r="B84" s="242" t="s">
        <v>937</v>
      </c>
      <c r="C84" s="243">
        <v>16</v>
      </c>
      <c r="D84" s="243">
        <v>28</v>
      </c>
      <c r="E84" s="243">
        <v>44</v>
      </c>
      <c r="F84" s="242" t="s">
        <v>713</v>
      </c>
      <c r="G84" s="242" t="s">
        <v>973</v>
      </c>
    </row>
    <row r="85" spans="1:7" ht="18.75" x14ac:dyDescent="0.3">
      <c r="A85" s="242" t="s">
        <v>309</v>
      </c>
      <c r="B85" s="242" t="s">
        <v>991</v>
      </c>
      <c r="C85" s="244"/>
      <c r="D85" s="243">
        <v>1</v>
      </c>
      <c r="E85" s="243">
        <v>1</v>
      </c>
      <c r="F85" s="242" t="s">
        <v>713</v>
      </c>
      <c r="G85" s="242" t="s">
        <v>973</v>
      </c>
    </row>
    <row r="86" spans="1:7" ht="18.75" x14ac:dyDescent="0.3">
      <c r="A86" s="242" t="s">
        <v>298</v>
      </c>
      <c r="B86" s="242" t="s">
        <v>938</v>
      </c>
      <c r="C86" s="243">
        <v>3</v>
      </c>
      <c r="D86" s="243">
        <v>3</v>
      </c>
      <c r="E86" s="243">
        <v>6</v>
      </c>
      <c r="F86" s="242" t="s">
        <v>713</v>
      </c>
      <c r="G86" s="242" t="s">
        <v>973</v>
      </c>
    </row>
    <row r="87" spans="1:7" ht="18.75" x14ac:dyDescent="0.3">
      <c r="A87" s="242" t="s">
        <v>291</v>
      </c>
      <c r="B87" s="242" t="s">
        <v>939</v>
      </c>
      <c r="C87" s="243">
        <v>15</v>
      </c>
      <c r="D87" s="243">
        <v>13</v>
      </c>
      <c r="E87" s="243">
        <v>28</v>
      </c>
      <c r="F87" s="242" t="s">
        <v>713</v>
      </c>
      <c r="G87" s="242" t="s">
        <v>973</v>
      </c>
    </row>
    <row r="88" spans="1:7" ht="18.75" x14ac:dyDescent="0.3">
      <c r="A88" s="242" t="s">
        <v>295</v>
      </c>
      <c r="B88" s="242" t="s">
        <v>940</v>
      </c>
      <c r="C88" s="243">
        <v>3</v>
      </c>
      <c r="D88" s="243">
        <v>10</v>
      </c>
      <c r="E88" s="243">
        <v>13</v>
      </c>
      <c r="F88" s="242" t="s">
        <v>713</v>
      </c>
      <c r="G88" s="242" t="s">
        <v>973</v>
      </c>
    </row>
    <row r="89" spans="1:7" ht="18.75" x14ac:dyDescent="0.3">
      <c r="A89" s="242" t="s">
        <v>301</v>
      </c>
      <c r="B89" s="242" t="s">
        <v>941</v>
      </c>
      <c r="C89" s="243">
        <v>7</v>
      </c>
      <c r="D89" s="243">
        <v>10</v>
      </c>
      <c r="E89" s="243">
        <v>17</v>
      </c>
      <c r="F89" s="242" t="s">
        <v>713</v>
      </c>
      <c r="G89" s="242" t="s">
        <v>973</v>
      </c>
    </row>
    <row r="90" spans="1:7" ht="18.75" x14ac:dyDescent="0.3">
      <c r="A90" s="242" t="s">
        <v>293</v>
      </c>
      <c r="B90" s="242" t="s">
        <v>942</v>
      </c>
      <c r="C90" s="243">
        <v>22</v>
      </c>
      <c r="D90" s="243">
        <v>21</v>
      </c>
      <c r="E90" s="243">
        <v>43</v>
      </c>
      <c r="F90" s="242" t="s">
        <v>713</v>
      </c>
      <c r="G90" s="242" t="s">
        <v>973</v>
      </c>
    </row>
    <row r="91" spans="1:7" ht="18.75" x14ac:dyDescent="0.3">
      <c r="A91" s="242" t="s">
        <v>95</v>
      </c>
      <c r="B91" s="242" t="s">
        <v>943</v>
      </c>
      <c r="C91" s="243">
        <v>3</v>
      </c>
      <c r="D91" s="243">
        <v>6</v>
      </c>
      <c r="E91" s="243">
        <v>9</v>
      </c>
      <c r="F91" s="242" t="s">
        <v>713</v>
      </c>
      <c r="G91" s="242" t="s">
        <v>973</v>
      </c>
    </row>
    <row r="92" spans="1:7" ht="18.75" x14ac:dyDescent="0.3">
      <c r="A92" s="242" t="s">
        <v>90</v>
      </c>
      <c r="B92" s="242" t="s">
        <v>755</v>
      </c>
      <c r="C92" s="243">
        <v>9</v>
      </c>
      <c r="D92" s="243">
        <v>3</v>
      </c>
      <c r="E92" s="243">
        <v>12</v>
      </c>
      <c r="F92" s="242" t="s">
        <v>713</v>
      </c>
      <c r="G92" s="242" t="s">
        <v>699</v>
      </c>
    </row>
    <row r="93" spans="1:7" ht="18.75" x14ac:dyDescent="0.3">
      <c r="A93" s="242" t="s">
        <v>91</v>
      </c>
      <c r="B93" s="242" t="s">
        <v>757</v>
      </c>
      <c r="C93" s="243">
        <v>17</v>
      </c>
      <c r="D93" s="243">
        <v>10</v>
      </c>
      <c r="E93" s="243">
        <v>27</v>
      </c>
      <c r="F93" s="242" t="s">
        <v>713</v>
      </c>
      <c r="G93" s="242" t="s">
        <v>756</v>
      </c>
    </row>
    <row r="94" spans="1:7" ht="18.75" x14ac:dyDescent="0.3">
      <c r="A94" s="242" t="s">
        <v>92</v>
      </c>
      <c r="B94" s="242" t="s">
        <v>758</v>
      </c>
      <c r="C94" s="243">
        <v>3</v>
      </c>
      <c r="D94" s="243">
        <v>5</v>
      </c>
      <c r="E94" s="243">
        <v>8</v>
      </c>
      <c r="F94" s="242" t="s">
        <v>713</v>
      </c>
      <c r="G94" s="242" t="s">
        <v>973</v>
      </c>
    </row>
    <row r="95" spans="1:7" ht="18.75" x14ac:dyDescent="0.3">
      <c r="A95" s="242" t="s">
        <v>88</v>
      </c>
      <c r="B95" s="242" t="s">
        <v>753</v>
      </c>
      <c r="C95" s="243">
        <v>13</v>
      </c>
      <c r="D95" s="243">
        <v>20</v>
      </c>
      <c r="E95" s="243">
        <v>33</v>
      </c>
      <c r="F95" s="242" t="s">
        <v>713</v>
      </c>
      <c r="G95" s="242" t="s">
        <v>699</v>
      </c>
    </row>
    <row r="96" spans="1:7" ht="18.75" x14ac:dyDescent="0.3">
      <c r="A96" s="242" t="s">
        <v>89</v>
      </c>
      <c r="B96" s="242" t="s">
        <v>754</v>
      </c>
      <c r="C96" s="243">
        <v>7</v>
      </c>
      <c r="D96" s="243">
        <v>9</v>
      </c>
      <c r="E96" s="243">
        <v>16</v>
      </c>
      <c r="F96" s="242" t="s">
        <v>713</v>
      </c>
      <c r="G96" s="242" t="s">
        <v>699</v>
      </c>
    </row>
    <row r="97" spans="1:7" ht="18.75" x14ac:dyDescent="0.3">
      <c r="A97" s="242" t="s">
        <v>273</v>
      </c>
      <c r="B97" s="242" t="s">
        <v>944</v>
      </c>
      <c r="C97" s="243">
        <v>127</v>
      </c>
      <c r="D97" s="243">
        <v>101</v>
      </c>
      <c r="E97" s="243">
        <v>228</v>
      </c>
      <c r="F97" s="242" t="s">
        <v>713</v>
      </c>
      <c r="G97" s="242" t="s">
        <v>699</v>
      </c>
    </row>
    <row r="98" spans="1:7" ht="18.75" x14ac:dyDescent="0.3">
      <c r="A98" s="242" t="s">
        <v>115</v>
      </c>
      <c r="B98" s="242" t="s">
        <v>838</v>
      </c>
      <c r="C98" s="243">
        <v>1</v>
      </c>
      <c r="D98" s="243">
        <v>2</v>
      </c>
      <c r="E98" s="243">
        <v>3</v>
      </c>
      <c r="F98" s="242" t="s">
        <v>674</v>
      </c>
      <c r="G98" s="242" t="s">
        <v>672</v>
      </c>
    </row>
    <row r="99" spans="1:7" ht="18.75" x14ac:dyDescent="0.3">
      <c r="A99" s="242" t="s">
        <v>111</v>
      </c>
      <c r="B99" s="242" t="s">
        <v>737</v>
      </c>
      <c r="C99" s="243">
        <v>21</v>
      </c>
      <c r="D99" s="243">
        <v>20</v>
      </c>
      <c r="E99" s="243">
        <v>41</v>
      </c>
      <c r="F99" s="242" t="s">
        <v>674</v>
      </c>
      <c r="G99" s="242" t="s">
        <v>672</v>
      </c>
    </row>
    <row r="100" spans="1:7" ht="18.75" x14ac:dyDescent="0.3">
      <c r="A100" s="242" t="s">
        <v>130</v>
      </c>
      <c r="B100" s="242" t="s">
        <v>880</v>
      </c>
      <c r="C100" s="244"/>
      <c r="D100" s="243">
        <v>3</v>
      </c>
      <c r="E100" s="243">
        <v>3</v>
      </c>
      <c r="F100" s="242" t="s">
        <v>674</v>
      </c>
      <c r="G100" s="242" t="s">
        <v>672</v>
      </c>
    </row>
    <row r="101" spans="1:7" ht="18.75" x14ac:dyDescent="0.3">
      <c r="A101" s="242" t="s">
        <v>132</v>
      </c>
      <c r="B101" s="242" t="s">
        <v>992</v>
      </c>
      <c r="C101" s="243">
        <v>3</v>
      </c>
      <c r="D101" s="243">
        <v>5</v>
      </c>
      <c r="E101" s="243">
        <v>8</v>
      </c>
      <c r="F101" s="242" t="s">
        <v>674</v>
      </c>
      <c r="G101" s="242" t="s">
        <v>672</v>
      </c>
    </row>
    <row r="102" spans="1:7" ht="18.75" x14ac:dyDescent="0.3">
      <c r="A102" s="242" t="s">
        <v>134</v>
      </c>
      <c r="B102" s="242" t="s">
        <v>993</v>
      </c>
      <c r="C102" s="244"/>
      <c r="D102" s="243">
        <v>1</v>
      </c>
      <c r="E102" s="243">
        <v>1</v>
      </c>
      <c r="F102" s="242" t="s">
        <v>674</v>
      </c>
      <c r="G102" s="242" t="s">
        <v>672</v>
      </c>
    </row>
    <row r="103" spans="1:7" ht="18.75" x14ac:dyDescent="0.3">
      <c r="A103" s="242" t="s">
        <v>136</v>
      </c>
      <c r="B103" s="242" t="s">
        <v>994</v>
      </c>
      <c r="C103" s="244"/>
      <c r="D103" s="243">
        <v>2</v>
      </c>
      <c r="E103" s="243">
        <v>2</v>
      </c>
      <c r="F103" s="242" t="s">
        <v>674</v>
      </c>
      <c r="G103" s="242" t="s">
        <v>672</v>
      </c>
    </row>
    <row r="104" spans="1:7" ht="18.75" x14ac:dyDescent="0.3">
      <c r="A104" s="242" t="s">
        <v>138</v>
      </c>
      <c r="B104" s="242" t="s">
        <v>995</v>
      </c>
      <c r="C104" s="243">
        <v>2</v>
      </c>
      <c r="D104" s="243">
        <v>74</v>
      </c>
      <c r="E104" s="243">
        <v>76</v>
      </c>
      <c r="F104" s="242" t="s">
        <v>674</v>
      </c>
      <c r="G104" s="242" t="s">
        <v>672</v>
      </c>
    </row>
    <row r="105" spans="1:7" ht="18.75" x14ac:dyDescent="0.3">
      <c r="A105" s="242" t="s">
        <v>140</v>
      </c>
      <c r="B105" s="242" t="s">
        <v>996</v>
      </c>
      <c r="C105" s="244"/>
      <c r="D105" s="243">
        <v>5</v>
      </c>
      <c r="E105" s="243">
        <v>5</v>
      </c>
      <c r="F105" s="242" t="s">
        <v>674</v>
      </c>
      <c r="G105" s="242" t="s">
        <v>672</v>
      </c>
    </row>
    <row r="106" spans="1:7" ht="18.75" x14ac:dyDescent="0.3">
      <c r="A106" s="242" t="s">
        <v>142</v>
      </c>
      <c r="B106" s="242" t="s">
        <v>997</v>
      </c>
      <c r="C106" s="244"/>
      <c r="D106" s="243">
        <v>2</v>
      </c>
      <c r="E106" s="243">
        <v>2</v>
      </c>
      <c r="F106" s="242" t="s">
        <v>674</v>
      </c>
      <c r="G106" s="242" t="s">
        <v>672</v>
      </c>
    </row>
    <row r="107" spans="1:7" ht="18.75" x14ac:dyDescent="0.3">
      <c r="A107" s="242" t="s">
        <v>59</v>
      </c>
      <c r="B107" s="242" t="s">
        <v>945</v>
      </c>
      <c r="C107" s="243">
        <v>33</v>
      </c>
      <c r="D107" s="243">
        <v>16</v>
      </c>
      <c r="E107" s="243">
        <v>49</v>
      </c>
      <c r="F107" s="242" t="s">
        <v>717</v>
      </c>
      <c r="G107" s="242" t="s">
        <v>717</v>
      </c>
    </row>
    <row r="108" spans="1:7" ht="18.75" x14ac:dyDescent="0.3">
      <c r="A108" s="242" t="s">
        <v>209</v>
      </c>
      <c r="B108" s="242" t="s">
        <v>946</v>
      </c>
      <c r="C108" s="243">
        <v>1</v>
      </c>
      <c r="D108" s="244"/>
      <c r="E108" s="243">
        <v>1</v>
      </c>
      <c r="F108" s="242" t="s">
        <v>717</v>
      </c>
      <c r="G108" s="242" t="s">
        <v>717</v>
      </c>
    </row>
    <row r="109" spans="1:7" ht="18.75" x14ac:dyDescent="0.3">
      <c r="A109" s="242" t="s">
        <v>199</v>
      </c>
      <c r="B109" s="242" t="s">
        <v>947</v>
      </c>
      <c r="C109" s="243">
        <v>23</v>
      </c>
      <c r="D109" s="243">
        <v>29</v>
      </c>
      <c r="E109" s="243">
        <v>52</v>
      </c>
      <c r="F109" s="242" t="s">
        <v>717</v>
      </c>
      <c r="G109" s="242" t="s">
        <v>717</v>
      </c>
    </row>
    <row r="110" spans="1:7" ht="18.75" x14ac:dyDescent="0.3">
      <c r="A110" s="242" t="s">
        <v>205</v>
      </c>
      <c r="B110" s="242" t="s">
        <v>948</v>
      </c>
      <c r="C110" s="243">
        <v>3</v>
      </c>
      <c r="D110" s="243">
        <v>2</v>
      </c>
      <c r="E110" s="243">
        <v>5</v>
      </c>
      <c r="F110" s="242" t="s">
        <v>717</v>
      </c>
      <c r="G110" s="242" t="s">
        <v>717</v>
      </c>
    </row>
    <row r="111" spans="1:7" ht="18.75" x14ac:dyDescent="0.3">
      <c r="A111" s="242" t="s">
        <v>211</v>
      </c>
      <c r="B111" s="242" t="s">
        <v>949</v>
      </c>
      <c r="C111" s="243">
        <v>7</v>
      </c>
      <c r="D111" s="243">
        <v>4</v>
      </c>
      <c r="E111" s="243">
        <v>11</v>
      </c>
      <c r="F111" s="242" t="s">
        <v>717</v>
      </c>
      <c r="G111" s="242" t="s">
        <v>717</v>
      </c>
    </row>
    <row r="112" spans="1:7" ht="18.75" x14ac:dyDescent="0.3">
      <c r="A112" s="242" t="s">
        <v>151</v>
      </c>
      <c r="B112" s="242" t="s">
        <v>950</v>
      </c>
      <c r="C112" s="243">
        <v>1</v>
      </c>
      <c r="D112" s="243">
        <v>2</v>
      </c>
      <c r="E112" s="243">
        <v>3</v>
      </c>
      <c r="F112" s="242" t="s">
        <v>674</v>
      </c>
      <c r="G112" s="242" t="s">
        <v>675</v>
      </c>
    </row>
    <row r="113" spans="1:7" ht="18.75" x14ac:dyDescent="0.3">
      <c r="A113" s="242" t="s">
        <v>157</v>
      </c>
      <c r="B113" s="242" t="s">
        <v>708</v>
      </c>
      <c r="C113" s="243">
        <v>35</v>
      </c>
      <c r="D113" s="243">
        <v>23</v>
      </c>
      <c r="E113" s="243">
        <v>58</v>
      </c>
      <c r="F113" s="242" t="s">
        <v>674</v>
      </c>
      <c r="G113" s="242" t="s">
        <v>707</v>
      </c>
    </row>
    <row r="114" spans="1:7" ht="18.75" x14ac:dyDescent="0.3">
      <c r="A114" s="242" t="s">
        <v>167</v>
      </c>
      <c r="B114" s="242" t="s">
        <v>23</v>
      </c>
      <c r="C114" s="243">
        <v>72</v>
      </c>
      <c r="D114" s="243">
        <v>61</v>
      </c>
      <c r="E114" s="243">
        <v>133</v>
      </c>
      <c r="F114" s="242" t="s">
        <v>675</v>
      </c>
      <c r="G114" s="242" t="s">
        <v>974</v>
      </c>
    </row>
    <row r="115" spans="1:7" ht="18.75" x14ac:dyDescent="0.3">
      <c r="A115" s="242" t="s">
        <v>166</v>
      </c>
      <c r="B115" s="242" t="s">
        <v>26</v>
      </c>
      <c r="C115" s="243">
        <v>221</v>
      </c>
      <c r="D115" s="243">
        <v>166</v>
      </c>
      <c r="E115" s="243">
        <v>387</v>
      </c>
      <c r="F115" s="242" t="s">
        <v>675</v>
      </c>
      <c r="G115" s="242" t="s">
        <v>974</v>
      </c>
    </row>
    <row r="116" spans="1:7" ht="18.75" x14ac:dyDescent="0.3">
      <c r="A116" s="242" t="s">
        <v>165</v>
      </c>
      <c r="B116" s="242" t="s">
        <v>25</v>
      </c>
      <c r="C116" s="243">
        <v>256</v>
      </c>
      <c r="D116" s="243">
        <v>145</v>
      </c>
      <c r="E116" s="243">
        <v>401</v>
      </c>
      <c r="F116" s="242" t="s">
        <v>675</v>
      </c>
      <c r="G116" s="242" t="s">
        <v>974</v>
      </c>
    </row>
    <row r="117" spans="1:7" ht="18.75" x14ac:dyDescent="0.3">
      <c r="A117" s="242" t="s">
        <v>168</v>
      </c>
      <c r="B117" s="242" t="s">
        <v>24</v>
      </c>
      <c r="C117" s="243">
        <v>55</v>
      </c>
      <c r="D117" s="243">
        <v>37</v>
      </c>
      <c r="E117" s="243">
        <v>92</v>
      </c>
      <c r="F117" s="242" t="s">
        <v>675</v>
      </c>
      <c r="G117" s="242" t="s">
        <v>974</v>
      </c>
    </row>
    <row r="118" spans="1:7" ht="18.75" x14ac:dyDescent="0.3">
      <c r="A118" s="242" t="s">
        <v>352</v>
      </c>
      <c r="B118" s="242" t="s">
        <v>951</v>
      </c>
      <c r="C118" s="244"/>
      <c r="D118" s="243">
        <v>4</v>
      </c>
      <c r="E118" s="243">
        <v>4</v>
      </c>
      <c r="F118" s="242" t="s">
        <v>713</v>
      </c>
      <c r="G118" s="242" t="s">
        <v>699</v>
      </c>
    </row>
    <row r="119" spans="1:7" ht="18.75" x14ac:dyDescent="0.3">
      <c r="A119" s="242" t="s">
        <v>857</v>
      </c>
      <c r="B119" s="242" t="s">
        <v>860</v>
      </c>
      <c r="C119" s="243">
        <v>1</v>
      </c>
      <c r="D119" s="243">
        <v>1</v>
      </c>
      <c r="E119" s="243">
        <v>2</v>
      </c>
      <c r="F119" s="242" t="s">
        <v>717</v>
      </c>
      <c r="G119" s="242" t="s">
        <v>682</v>
      </c>
    </row>
    <row r="120" spans="1:7" ht="18.75" x14ac:dyDescent="0.3">
      <c r="A120" s="242" t="s">
        <v>998</v>
      </c>
      <c r="B120" s="242" t="s">
        <v>999</v>
      </c>
      <c r="C120" s="243">
        <v>1</v>
      </c>
      <c r="D120" s="244"/>
      <c r="E120" s="243">
        <v>1</v>
      </c>
      <c r="F120" s="242" t="s">
        <v>717</v>
      </c>
      <c r="G120" s="242" t="s">
        <v>682</v>
      </c>
    </row>
    <row r="121" spans="1:7" ht="18.75" x14ac:dyDescent="0.3">
      <c r="A121" s="242" t="s">
        <v>952</v>
      </c>
      <c r="B121" s="242" t="s">
        <v>953</v>
      </c>
      <c r="C121" s="243">
        <v>1</v>
      </c>
      <c r="D121" s="243">
        <v>1</v>
      </c>
      <c r="E121" s="243">
        <v>2</v>
      </c>
      <c r="F121" s="242" t="s">
        <v>717</v>
      </c>
      <c r="G121" s="242" t="s">
        <v>682</v>
      </c>
    </row>
    <row r="122" spans="1:7" ht="18.75" x14ac:dyDescent="0.3">
      <c r="A122" s="242" t="s">
        <v>1000</v>
      </c>
      <c r="B122" s="242" t="s">
        <v>1001</v>
      </c>
      <c r="C122" s="244"/>
      <c r="D122" s="243">
        <v>1</v>
      </c>
      <c r="E122" s="243">
        <v>1</v>
      </c>
      <c r="F122" s="242" t="s">
        <v>674</v>
      </c>
      <c r="G122" s="242" t="s">
        <v>672</v>
      </c>
    </row>
    <row r="123" spans="1:7" ht="18.75" x14ac:dyDescent="0.3">
      <c r="A123" s="242" t="s">
        <v>858</v>
      </c>
      <c r="B123" s="242" t="s">
        <v>877</v>
      </c>
      <c r="C123" s="243">
        <v>21</v>
      </c>
      <c r="D123" s="243">
        <v>7</v>
      </c>
      <c r="E123" s="243">
        <v>28</v>
      </c>
      <c r="F123" s="242" t="s">
        <v>717</v>
      </c>
      <c r="G123" s="242" t="s">
        <v>717</v>
      </c>
    </row>
    <row r="124" spans="1:7" ht="18.75" x14ac:dyDescent="0.3">
      <c r="A124" s="242" t="s">
        <v>223</v>
      </c>
      <c r="B124" s="242" t="s">
        <v>954</v>
      </c>
      <c r="C124" s="243">
        <v>6</v>
      </c>
      <c r="D124" s="243">
        <v>3</v>
      </c>
      <c r="E124" s="243">
        <v>9</v>
      </c>
      <c r="F124" s="242" t="s">
        <v>717</v>
      </c>
      <c r="G124" s="242" t="s">
        <v>682</v>
      </c>
    </row>
    <row r="125" spans="1:7" ht="18.75" x14ac:dyDescent="0.3">
      <c r="A125" s="405" t="s">
        <v>220</v>
      </c>
      <c r="B125" s="405" t="s">
        <v>759</v>
      </c>
      <c r="C125" s="406">
        <v>4</v>
      </c>
      <c r="D125" s="406">
        <v>6</v>
      </c>
      <c r="E125" s="406">
        <v>10</v>
      </c>
      <c r="F125" s="405" t="s">
        <v>717</v>
      </c>
      <c r="G125" s="405" t="s">
        <v>682</v>
      </c>
    </row>
    <row r="126" spans="1:7" ht="18.75" x14ac:dyDescent="0.25">
      <c r="A126" s="411"/>
      <c r="B126" s="411"/>
      <c r="C126" s="412"/>
      <c r="D126" s="412"/>
      <c r="E126" s="413"/>
      <c r="F126" s="411"/>
      <c r="G126" s="411"/>
    </row>
    <row r="127" spans="1:7" x14ac:dyDescent="0.25">
      <c r="A127" s="417"/>
      <c r="B127" s="417"/>
      <c r="C127" s="415"/>
      <c r="D127" s="415"/>
      <c r="E127" s="416"/>
      <c r="F127" s="417"/>
      <c r="G127" s="414"/>
    </row>
    <row r="128" spans="1:7" x14ac:dyDescent="0.25">
      <c r="A128" s="86" t="s">
        <v>839</v>
      </c>
      <c r="B128" s="407"/>
      <c r="C128" s="408"/>
      <c r="D128" s="408"/>
      <c r="E128" s="409"/>
      <c r="F128" s="407"/>
      <c r="G128" s="410"/>
    </row>
    <row r="129" spans="1:7" ht="15.75" x14ac:dyDescent="0.25">
      <c r="A129" s="154"/>
      <c r="F129" s="420"/>
      <c r="G129" s="420"/>
    </row>
    <row r="130" spans="1:7" ht="15.75" x14ac:dyDescent="0.25">
      <c r="A130" s="421"/>
      <c r="B130" s="422"/>
      <c r="C130" s="418"/>
      <c r="D130" s="418"/>
      <c r="E130" s="419"/>
      <c r="F130" s="423"/>
      <c r="G130" s="423"/>
    </row>
    <row r="131" spans="1:7" ht="15.75" x14ac:dyDescent="0.25">
      <c r="A131" s="421"/>
      <c r="B131" s="422"/>
      <c r="C131" s="418"/>
      <c r="D131" s="418"/>
      <c r="E131" s="419"/>
      <c r="F131" s="423"/>
      <c r="G131" s="423"/>
    </row>
    <row r="132" spans="1:7" ht="15.75" x14ac:dyDescent="0.25">
      <c r="A132" s="424"/>
      <c r="B132" s="422"/>
      <c r="C132" s="418"/>
      <c r="D132" s="418"/>
      <c r="E132" s="419"/>
      <c r="F132" s="423"/>
      <c r="G132" s="423"/>
    </row>
    <row r="133" spans="1:7" ht="15.75" x14ac:dyDescent="0.25">
      <c r="A133" s="423"/>
      <c r="B133" s="423"/>
      <c r="C133" s="425"/>
      <c r="D133" s="425"/>
      <c r="E133" s="426"/>
      <c r="F133" s="423"/>
      <c r="G133" s="423"/>
    </row>
    <row r="134" spans="1:7" ht="15.75" x14ac:dyDescent="0.25">
      <c r="A134" s="423"/>
      <c r="B134" s="423"/>
      <c r="C134" s="425"/>
      <c r="D134" s="425"/>
      <c r="E134" s="426"/>
      <c r="F134" s="423"/>
      <c r="G134" s="423"/>
    </row>
    <row r="135" spans="1:7" ht="15.75" x14ac:dyDescent="0.25">
      <c r="A135" s="423"/>
      <c r="B135" s="423"/>
      <c r="C135" s="425"/>
      <c r="D135" s="425"/>
      <c r="E135" s="426"/>
      <c r="F135" s="423"/>
      <c r="G135" s="423"/>
    </row>
    <row r="136" spans="1:7" ht="15.75" x14ac:dyDescent="0.25">
      <c r="A136" s="423"/>
      <c r="B136" s="423"/>
      <c r="C136" s="425"/>
      <c r="D136" s="425"/>
      <c r="E136" s="426"/>
      <c r="F136" s="423"/>
      <c r="G136" s="423"/>
    </row>
    <row r="137" spans="1:7" ht="15.75" x14ac:dyDescent="0.25">
      <c r="A137" s="423"/>
      <c r="B137" s="423"/>
      <c r="C137" s="425"/>
      <c r="D137" s="425"/>
      <c r="E137" s="426"/>
      <c r="F137" s="423"/>
      <c r="G137" s="423"/>
    </row>
    <row r="138" spans="1:7" ht="15.75" x14ac:dyDescent="0.25">
      <c r="A138" s="423"/>
      <c r="B138" s="423"/>
      <c r="C138" s="425"/>
      <c r="D138" s="425"/>
      <c r="E138" s="426"/>
      <c r="F138" s="423"/>
      <c r="G138" s="423"/>
    </row>
    <row r="139" spans="1:7" ht="15.75" x14ac:dyDescent="0.25">
      <c r="A139" s="423"/>
      <c r="B139" s="423"/>
      <c r="C139" s="425"/>
      <c r="D139" s="425"/>
      <c r="E139" s="426"/>
      <c r="F139" s="423"/>
      <c r="G139" s="423"/>
    </row>
    <row r="140" spans="1:7" ht="15.75" x14ac:dyDescent="0.25">
      <c r="A140" s="423"/>
      <c r="B140" s="423"/>
      <c r="C140" s="425"/>
      <c r="D140" s="425"/>
      <c r="E140" s="426"/>
      <c r="F140" s="423"/>
      <c r="G140" s="423"/>
    </row>
    <row r="141" spans="1:7" ht="15.75" x14ac:dyDescent="0.25">
      <c r="A141" s="423"/>
      <c r="B141" s="423"/>
      <c r="C141" s="425"/>
      <c r="D141" s="425"/>
      <c r="E141" s="426"/>
      <c r="F141" s="423"/>
      <c r="G141" s="423"/>
    </row>
    <row r="142" spans="1:7" ht="15.75" x14ac:dyDescent="0.25">
      <c r="A142" s="423"/>
      <c r="B142" s="423"/>
      <c r="C142" s="425"/>
      <c r="D142" s="425"/>
      <c r="E142" s="426"/>
      <c r="F142" s="423"/>
      <c r="G142" s="423"/>
    </row>
    <row r="143" spans="1:7" ht="15.75" x14ac:dyDescent="0.25">
      <c r="A143" s="423"/>
      <c r="B143" s="423"/>
      <c r="C143" s="425"/>
      <c r="D143" s="425"/>
      <c r="E143" s="426"/>
      <c r="F143" s="423"/>
      <c r="G143" s="423"/>
    </row>
    <row r="144" spans="1:7" ht="15.75" x14ac:dyDescent="0.25">
      <c r="A144" s="423"/>
      <c r="B144" s="423"/>
      <c r="C144" s="425"/>
      <c r="D144" s="425"/>
      <c r="E144" s="426"/>
      <c r="F144" s="423"/>
      <c r="G144" s="423"/>
    </row>
    <row r="145" spans="1:7" ht="15.75" x14ac:dyDescent="0.25">
      <c r="A145" s="423"/>
      <c r="B145" s="423"/>
      <c r="C145" s="425"/>
      <c r="D145" s="425"/>
      <c r="E145" s="426"/>
      <c r="F145" s="423"/>
      <c r="G145" s="423"/>
    </row>
    <row r="146" spans="1:7" ht="15.75" x14ac:dyDescent="0.25">
      <c r="A146" s="423"/>
      <c r="B146" s="423"/>
      <c r="C146" s="425"/>
      <c r="D146" s="425"/>
      <c r="E146" s="426"/>
      <c r="F146" s="423"/>
      <c r="G146" s="423"/>
    </row>
    <row r="147" spans="1:7" ht="15.75" x14ac:dyDescent="0.25">
      <c r="A147" s="423"/>
      <c r="B147" s="423"/>
      <c r="C147" s="425"/>
      <c r="D147" s="425"/>
      <c r="E147" s="426"/>
      <c r="F147" s="423"/>
      <c r="G147" s="423"/>
    </row>
    <row r="148" spans="1:7" ht="15.75" x14ac:dyDescent="0.25">
      <c r="A148" s="423"/>
      <c r="B148" s="423"/>
      <c r="C148" s="425"/>
      <c r="D148" s="425"/>
      <c r="E148" s="426"/>
      <c r="F148" s="423"/>
      <c r="G148" s="423"/>
    </row>
    <row r="149" spans="1:7" ht="15.75" x14ac:dyDescent="0.25">
      <c r="A149" s="423"/>
      <c r="B149" s="423"/>
      <c r="C149" s="425"/>
      <c r="D149" s="425"/>
      <c r="E149" s="426"/>
      <c r="F149" s="423"/>
      <c r="G149" s="423"/>
    </row>
    <row r="150" spans="1:7" ht="15.75" x14ac:dyDescent="0.25">
      <c r="A150" s="423"/>
      <c r="B150" s="423"/>
      <c r="C150" s="425"/>
      <c r="D150" s="425"/>
      <c r="E150" s="426"/>
      <c r="F150" s="423"/>
      <c r="G150" s="423"/>
    </row>
    <row r="151" spans="1:7" ht="15.75" x14ac:dyDescent="0.25">
      <c r="A151" s="423"/>
      <c r="B151" s="423"/>
      <c r="C151" s="425"/>
      <c r="D151" s="425"/>
      <c r="E151" s="426"/>
      <c r="F151" s="423"/>
      <c r="G151" s="423"/>
    </row>
    <row r="152" spans="1:7" ht="15.75" x14ac:dyDescent="0.25">
      <c r="A152" s="423"/>
      <c r="B152" s="423"/>
      <c r="C152" s="425"/>
      <c r="D152" s="425"/>
      <c r="E152" s="426"/>
      <c r="F152" s="423"/>
      <c r="G152" s="423"/>
    </row>
    <row r="153" spans="1:7" x14ac:dyDescent="0.25">
      <c r="A153" s="424"/>
      <c r="B153" s="424"/>
      <c r="C153" s="418"/>
      <c r="D153" s="418"/>
      <c r="E153" s="419"/>
      <c r="F153" s="424"/>
      <c r="G153" s="424"/>
    </row>
    <row r="154" spans="1:7" x14ac:dyDescent="0.25">
      <c r="A154" s="424"/>
      <c r="B154" s="424"/>
      <c r="C154" s="418"/>
      <c r="D154" s="418"/>
      <c r="E154" s="419"/>
      <c r="F154" s="424"/>
      <c r="G154" s="424"/>
    </row>
    <row r="155" spans="1:7" x14ac:dyDescent="0.25">
      <c r="A155" s="424"/>
      <c r="B155" s="424"/>
      <c r="C155" s="418"/>
      <c r="D155" s="418"/>
      <c r="E155" s="419"/>
      <c r="F155" s="424"/>
      <c r="G155" s="424"/>
    </row>
  </sheetData>
  <sheetProtection algorithmName="SHA-512" hashValue="6aQUiBgglaA01XBJMSW1u/FT5J9n+fOYd+6clGGAp2vM44Nc2CdiaoujW1mgDe05VNlMx/0yyDnebu7vefoGSg==" saltValue="0bYm2UOLsYi/c8hojkAJLQ==" spinCount="100000" sheet="1" objects="1" scenarios="1" sort="0" autoFilter="0"/>
  <sortState ref="A4:G125">
    <sortCondition ref="A4:A125"/>
  </sortState>
  <mergeCells count="1">
    <mergeCell ref="A1:G1"/>
  </mergeCells>
  <printOptions horizontalCentered="1"/>
  <pageMargins left="0.25" right="0.25" top="0.75" bottom="0.75" header="0.3" footer="0.3"/>
  <pageSetup scale="78" fitToHeight="0" orientation="landscape" r:id="rId1"/>
  <headerFooter>
    <oddFooter>&amp;C&amp;"Roboto,Regular"&amp;9Page &amp;P of &amp;N</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7:I24"/>
  <sheetViews>
    <sheetView view="pageBreakPreview" zoomScaleNormal="100" zoomScaleSheetLayoutView="100" zoomScalePageLayoutView="75" workbookViewId="0">
      <selection activeCell="Q29" sqref="Q29"/>
    </sheetView>
  </sheetViews>
  <sheetFormatPr defaultRowHeight="15" x14ac:dyDescent="0.25"/>
  <cols>
    <col min="1" max="1" width="9.28515625" style="5"/>
    <col min="2" max="2" width="10.42578125" style="5" customWidth="1"/>
    <col min="3" max="9" width="9.28515625" style="5"/>
  </cols>
  <sheetData>
    <row r="7" spans="1:8" ht="25.5" customHeight="1" x14ac:dyDescent="0.25">
      <c r="A7" s="555" t="s">
        <v>8</v>
      </c>
      <c r="B7" s="555"/>
      <c r="C7" s="555"/>
      <c r="D7" s="555"/>
      <c r="E7" s="555"/>
      <c r="F7" s="555"/>
      <c r="G7" s="555"/>
      <c r="H7" s="555"/>
    </row>
    <row r="10" spans="1:8" ht="33.75" customHeight="1" x14ac:dyDescent="0.25">
      <c r="A10" s="555" t="s">
        <v>13</v>
      </c>
      <c r="B10" s="555"/>
      <c r="C10" s="555"/>
      <c r="D10" s="555"/>
      <c r="E10" s="555"/>
      <c r="F10" s="555"/>
      <c r="G10" s="555"/>
      <c r="H10" s="555"/>
    </row>
    <row r="11" spans="1:8" x14ac:dyDescent="0.25">
      <c r="B11" s="6"/>
      <c r="C11" s="6"/>
      <c r="D11" s="6"/>
      <c r="E11" s="6"/>
      <c r="F11" s="6"/>
      <c r="G11" s="6"/>
    </row>
    <row r="12" spans="1:8" ht="21" x14ac:dyDescent="0.35">
      <c r="B12" s="556"/>
      <c r="C12" s="556"/>
      <c r="D12" s="556"/>
      <c r="E12" s="556"/>
      <c r="F12" s="556"/>
      <c r="G12" s="556"/>
    </row>
    <row r="16" spans="1:8" ht="86.65" customHeight="1" x14ac:dyDescent="0.25">
      <c r="A16" s="558" t="s">
        <v>623</v>
      </c>
      <c r="B16" s="558"/>
      <c r="C16" s="564" t="s">
        <v>1315</v>
      </c>
      <c r="D16" s="564"/>
      <c r="E16" s="564"/>
      <c r="F16" s="564"/>
      <c r="G16" s="564"/>
      <c r="H16" s="564"/>
    </row>
    <row r="17" spans="2:9" x14ac:dyDescent="0.25">
      <c r="B17" s="8"/>
      <c r="C17" s="10"/>
      <c r="D17" s="10"/>
      <c r="E17" s="10"/>
      <c r="F17" s="10"/>
      <c r="G17" s="10"/>
      <c r="H17" s="9"/>
      <c r="I17" s="9"/>
    </row>
    <row r="21" spans="2:9" x14ac:dyDescent="0.25">
      <c r="C21" s="94" t="s">
        <v>890</v>
      </c>
      <c r="D21" s="93"/>
      <c r="E21" s="37"/>
      <c r="F21" s="37"/>
      <c r="G21" s="37"/>
      <c r="H21" s="37"/>
    </row>
    <row r="22" spans="2:9" x14ac:dyDescent="0.25">
      <c r="C22" s="94" t="s">
        <v>893</v>
      </c>
      <c r="D22" s="94"/>
      <c r="E22" s="21"/>
      <c r="F22" s="21"/>
      <c r="G22" s="21"/>
      <c r="H22" s="21"/>
    </row>
    <row r="23" spans="2:9" x14ac:dyDescent="0.25">
      <c r="C23" s="95" t="s">
        <v>891</v>
      </c>
      <c r="D23" s="95"/>
      <c r="E23" s="21"/>
      <c r="F23" s="21"/>
      <c r="G23" s="21"/>
      <c r="H23" s="21"/>
    </row>
    <row r="24" spans="2:9" x14ac:dyDescent="0.25">
      <c r="C24" s="94" t="s">
        <v>892</v>
      </c>
      <c r="D24" s="94"/>
      <c r="E24" s="21"/>
      <c r="F24" s="21"/>
      <c r="G24" s="21"/>
      <c r="H24" s="21"/>
    </row>
  </sheetData>
  <sheetProtection algorithmName="SHA-512" hashValue="C9RPvJgknxEeue8ASo/cV05+i03Kc19mP39PvuudC+QF3A0ClywDLhPHpw7cPtGQ1yn6479aB1gXW6jFVzLElA==" saltValue="0TNGY2r+Dk4u9NLobnCF7g==" spinCount="100000" sheet="1" objects="1" scenarios="1"/>
  <mergeCells count="5">
    <mergeCell ref="B12:G12"/>
    <mergeCell ref="A10:H10"/>
    <mergeCell ref="A7:H7"/>
    <mergeCell ref="C16:H16"/>
    <mergeCell ref="A16:B16"/>
  </mergeCells>
  <printOptions horizontalCentered="1"/>
  <pageMargins left="0.7" right="0.7" top="0.75" bottom="0.75" header="0.3" footer="0.3"/>
  <pageSetup orientation="portrait" r:id="rId1"/>
  <headerFooter>
    <oddFooter>&amp;L&amp;"Roboto,Bold"&amp;9Resource Planning Toolkit May 2023&amp;C&amp;"Roboto,Regular"&amp;9Page &amp;P of &amp;N</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1"/>
  </sheetPr>
  <dimension ref="A1:J214"/>
  <sheetViews>
    <sheetView showGridLines="0" view="pageBreakPreview" zoomScaleNormal="100" zoomScaleSheetLayoutView="100" workbookViewId="0">
      <selection activeCell="Q29" sqref="Q29"/>
    </sheetView>
  </sheetViews>
  <sheetFormatPr defaultRowHeight="15" x14ac:dyDescent="0.25"/>
  <cols>
    <col min="1" max="1" width="27.5703125" style="26" customWidth="1"/>
    <col min="2" max="2" width="28.42578125" style="26" customWidth="1"/>
    <col min="3" max="3" width="14.28515625" style="362" customWidth="1"/>
    <col min="4" max="4" width="34.85546875" style="26" customWidth="1"/>
    <col min="5" max="5" width="12" style="26" customWidth="1"/>
    <col min="6" max="6" width="14.28515625" style="26" customWidth="1"/>
    <col min="7" max="7" width="13.28515625" style="26" customWidth="1"/>
    <col min="8" max="8" width="18.28515625" style="26" customWidth="1"/>
    <col min="9" max="9" width="12" style="26" customWidth="1"/>
    <col min="10" max="10" width="13" style="26" customWidth="1"/>
    <col min="11" max="16384" width="9.140625" style="24"/>
  </cols>
  <sheetData>
    <row r="1" spans="1:10" s="169" customFormat="1" x14ac:dyDescent="0.25">
      <c r="A1" s="608" t="s">
        <v>1316</v>
      </c>
      <c r="B1" s="608"/>
      <c r="C1" s="608"/>
      <c r="D1" s="608"/>
      <c r="E1" s="608"/>
      <c r="F1" s="608"/>
      <c r="G1" s="608"/>
      <c r="H1" s="608"/>
      <c r="I1" s="608"/>
      <c r="J1" s="608"/>
    </row>
    <row r="2" spans="1:10" s="169" customFormat="1" ht="20.25" customHeight="1" thickBot="1" x14ac:dyDescent="0.3">
      <c r="A2" s="343"/>
      <c r="B2" s="343"/>
      <c r="C2" s="344"/>
      <c r="D2" s="343"/>
      <c r="E2" s="345" t="s">
        <v>1279</v>
      </c>
      <c r="F2" s="345" t="s">
        <v>1280</v>
      </c>
      <c r="G2" s="345" t="s">
        <v>1281</v>
      </c>
      <c r="H2" s="346" t="s">
        <v>1282</v>
      </c>
      <c r="I2" s="345" t="s">
        <v>1283</v>
      </c>
      <c r="J2" s="346"/>
    </row>
    <row r="3" spans="1:10" s="341" customFormat="1" ht="60" customHeight="1" thickBot="1" x14ac:dyDescent="0.3">
      <c r="A3" s="347" t="s">
        <v>18</v>
      </c>
      <c r="B3" s="348" t="s">
        <v>1284</v>
      </c>
      <c r="C3" s="349" t="s">
        <v>1285</v>
      </c>
      <c r="D3" s="350" t="s">
        <v>1286</v>
      </c>
      <c r="E3" s="348" t="s">
        <v>1287</v>
      </c>
      <c r="F3" s="348" t="s">
        <v>1288</v>
      </c>
      <c r="G3" s="351" t="s">
        <v>1314</v>
      </c>
      <c r="H3" s="348" t="s">
        <v>1289</v>
      </c>
      <c r="I3" s="351" t="s">
        <v>1290</v>
      </c>
      <c r="J3" s="352" t="s">
        <v>1291</v>
      </c>
    </row>
    <row r="4" spans="1:10" x14ac:dyDescent="0.25">
      <c r="A4" s="353" t="s">
        <v>28</v>
      </c>
      <c r="B4" s="353" t="s">
        <v>641</v>
      </c>
      <c r="C4" s="354">
        <v>609</v>
      </c>
      <c r="D4" s="353" t="s">
        <v>158</v>
      </c>
      <c r="E4" s="353">
        <v>33</v>
      </c>
      <c r="F4" s="353">
        <v>8</v>
      </c>
      <c r="G4" s="355">
        <f>F4/E4</f>
        <v>0.24242424242424243</v>
      </c>
      <c r="H4" s="353">
        <v>6</v>
      </c>
      <c r="I4" s="356">
        <f>H4/E4</f>
        <v>0.18181818181818182</v>
      </c>
      <c r="J4" s="357">
        <f t="shared" ref="J4:J6" si="0">G4+I4</f>
        <v>0.42424242424242425</v>
      </c>
    </row>
    <row r="5" spans="1:10" x14ac:dyDescent="0.25">
      <c r="A5" s="358" t="s">
        <v>28</v>
      </c>
      <c r="B5" s="358" t="s">
        <v>29</v>
      </c>
      <c r="C5" s="359" t="s">
        <v>337</v>
      </c>
      <c r="D5" s="358" t="s">
        <v>1292</v>
      </c>
      <c r="E5" s="358">
        <v>17</v>
      </c>
      <c r="F5" s="358">
        <v>1</v>
      </c>
      <c r="G5" s="360">
        <f>F5/E5</f>
        <v>5.8823529411764705E-2</v>
      </c>
      <c r="H5" s="358">
        <v>3</v>
      </c>
      <c r="I5" s="342">
        <f t="shared" ref="I5:I6" si="1">H5/E5</f>
        <v>0.17647058823529413</v>
      </c>
      <c r="J5" s="361">
        <f t="shared" si="0"/>
        <v>0.23529411764705882</v>
      </c>
    </row>
    <row r="6" spans="1:10" x14ac:dyDescent="0.25">
      <c r="A6" s="358" t="s">
        <v>28</v>
      </c>
      <c r="B6" s="358" t="s">
        <v>29</v>
      </c>
      <c r="C6" s="359" t="s">
        <v>32</v>
      </c>
      <c r="D6" s="358" t="s">
        <v>563</v>
      </c>
      <c r="E6" s="358">
        <v>5</v>
      </c>
      <c r="F6" s="358"/>
      <c r="G6" s="358"/>
      <c r="H6" s="358">
        <v>1</v>
      </c>
      <c r="I6" s="342">
        <f t="shared" si="1"/>
        <v>0.2</v>
      </c>
      <c r="J6" s="361">
        <f t="shared" si="0"/>
        <v>0.2</v>
      </c>
    </row>
    <row r="7" spans="1:10" x14ac:dyDescent="0.25">
      <c r="A7" s="358" t="s">
        <v>28</v>
      </c>
      <c r="B7" s="358" t="s">
        <v>29</v>
      </c>
      <c r="C7" s="359">
        <v>180</v>
      </c>
      <c r="D7" s="358" t="s">
        <v>449</v>
      </c>
      <c r="E7" s="358">
        <v>1</v>
      </c>
      <c r="F7" s="358"/>
      <c r="G7" s="358"/>
      <c r="H7" s="358"/>
      <c r="I7" s="277"/>
      <c r="J7" s="277"/>
    </row>
    <row r="8" spans="1:10" x14ac:dyDescent="0.25">
      <c r="A8" s="358" t="s">
        <v>28</v>
      </c>
      <c r="B8" s="358" t="s">
        <v>29</v>
      </c>
      <c r="C8" s="359" t="s">
        <v>117</v>
      </c>
      <c r="D8" s="358" t="s">
        <v>379</v>
      </c>
      <c r="E8" s="358">
        <v>2</v>
      </c>
      <c r="F8" s="358"/>
      <c r="G8" s="358"/>
      <c r="H8" s="358">
        <v>1</v>
      </c>
      <c r="I8" s="342">
        <f>H8/E8</f>
        <v>0.5</v>
      </c>
      <c r="J8" s="361">
        <f>G8+I8</f>
        <v>0.5</v>
      </c>
    </row>
    <row r="9" spans="1:10" x14ac:dyDescent="0.25">
      <c r="A9" s="358" t="s">
        <v>28</v>
      </c>
      <c r="B9" s="358" t="s">
        <v>29</v>
      </c>
      <c r="C9" s="359" t="s">
        <v>36</v>
      </c>
      <c r="D9" s="358" t="s">
        <v>324</v>
      </c>
      <c r="E9" s="358">
        <v>1</v>
      </c>
      <c r="F9" s="358"/>
      <c r="G9" s="358"/>
      <c r="H9" s="358"/>
      <c r="I9" s="277"/>
      <c r="J9" s="277"/>
    </row>
    <row r="10" spans="1:10" ht="15.75" customHeight="1" x14ac:dyDescent="0.25">
      <c r="A10" s="358" t="s">
        <v>28</v>
      </c>
      <c r="B10" s="358" t="s">
        <v>29</v>
      </c>
      <c r="C10" s="359" t="s">
        <v>434</v>
      </c>
      <c r="D10" s="358" t="s">
        <v>435</v>
      </c>
      <c r="E10" s="358">
        <v>1</v>
      </c>
      <c r="F10" s="358">
        <v>1</v>
      </c>
      <c r="G10" s="360">
        <f>F10/E10</f>
        <v>1</v>
      </c>
      <c r="H10" s="358"/>
      <c r="I10" s="277"/>
      <c r="J10" s="361">
        <f>G10+I10</f>
        <v>1</v>
      </c>
    </row>
    <row r="11" spans="1:10" x14ac:dyDescent="0.25">
      <c r="A11" s="358" t="s">
        <v>28</v>
      </c>
      <c r="B11" s="358" t="s">
        <v>29</v>
      </c>
      <c r="C11" s="359">
        <v>300</v>
      </c>
      <c r="D11" s="358" t="s">
        <v>566</v>
      </c>
      <c r="E11" s="358">
        <v>1</v>
      </c>
      <c r="F11" s="358">
        <v>1</v>
      </c>
      <c r="G11" s="360">
        <f>F11/E11</f>
        <v>1</v>
      </c>
      <c r="H11" s="358"/>
      <c r="I11" s="277"/>
      <c r="J11" s="361">
        <f t="shared" ref="J11" si="2">G11+I11</f>
        <v>1</v>
      </c>
    </row>
    <row r="12" spans="1:10" x14ac:dyDescent="0.25">
      <c r="A12" s="358" t="s">
        <v>28</v>
      </c>
      <c r="B12" s="358" t="s">
        <v>29</v>
      </c>
      <c r="C12" s="359" t="s">
        <v>37</v>
      </c>
      <c r="D12" s="358" t="s">
        <v>447</v>
      </c>
      <c r="E12" s="358">
        <v>4</v>
      </c>
      <c r="F12" s="358"/>
      <c r="G12" s="358"/>
      <c r="H12" s="358"/>
      <c r="I12" s="277"/>
      <c r="J12" s="277"/>
    </row>
    <row r="13" spans="1:10" x14ac:dyDescent="0.25">
      <c r="A13" s="358" t="s">
        <v>28</v>
      </c>
      <c r="B13" s="358" t="s">
        <v>29</v>
      </c>
      <c r="C13" s="359">
        <v>352</v>
      </c>
      <c r="D13" s="358" t="s">
        <v>593</v>
      </c>
      <c r="E13" s="358">
        <v>1</v>
      </c>
      <c r="F13" s="358">
        <v>1</v>
      </c>
      <c r="G13" s="360">
        <f t="shared" ref="G13:G14" si="3">F13/E13</f>
        <v>1</v>
      </c>
      <c r="H13" s="358"/>
      <c r="I13" s="277"/>
      <c r="J13" s="361">
        <f>G13+I13</f>
        <v>1</v>
      </c>
    </row>
    <row r="14" spans="1:10" x14ac:dyDescent="0.25">
      <c r="A14" s="358" t="s">
        <v>28</v>
      </c>
      <c r="B14" s="358" t="s">
        <v>29</v>
      </c>
      <c r="C14" s="359">
        <v>415</v>
      </c>
      <c r="D14" s="358" t="s">
        <v>112</v>
      </c>
      <c r="E14" s="358">
        <v>20</v>
      </c>
      <c r="F14" s="358">
        <v>1</v>
      </c>
      <c r="G14" s="360">
        <f t="shared" si="3"/>
        <v>0.05</v>
      </c>
      <c r="H14" s="358">
        <v>10</v>
      </c>
      <c r="I14" s="342">
        <f t="shared" ref="I14:I22" si="4">H14/E14</f>
        <v>0.5</v>
      </c>
      <c r="J14" s="361">
        <f t="shared" ref="J14:J21" si="5">G14+I14</f>
        <v>0.55000000000000004</v>
      </c>
    </row>
    <row r="15" spans="1:10" x14ac:dyDescent="0.25">
      <c r="A15" s="358" t="s">
        <v>28</v>
      </c>
      <c r="B15" s="358" t="s">
        <v>29</v>
      </c>
      <c r="C15" s="359">
        <v>520</v>
      </c>
      <c r="D15" s="358" t="s">
        <v>129</v>
      </c>
      <c r="E15" s="358">
        <v>25</v>
      </c>
      <c r="F15" s="358"/>
      <c r="G15" s="358"/>
      <c r="H15" s="358">
        <v>1</v>
      </c>
      <c r="I15" s="342">
        <f t="shared" si="4"/>
        <v>0.04</v>
      </c>
      <c r="J15" s="361">
        <f t="shared" si="5"/>
        <v>0.04</v>
      </c>
    </row>
    <row r="16" spans="1:10" x14ac:dyDescent="0.25">
      <c r="A16" s="358" t="s">
        <v>28</v>
      </c>
      <c r="B16" s="358" t="s">
        <v>29</v>
      </c>
      <c r="C16" s="359">
        <v>525</v>
      </c>
      <c r="D16" s="358" t="s">
        <v>131</v>
      </c>
      <c r="E16" s="358">
        <v>5</v>
      </c>
      <c r="F16" s="358"/>
      <c r="G16" s="358"/>
      <c r="H16" s="358">
        <v>2</v>
      </c>
      <c r="I16" s="342">
        <f t="shared" si="4"/>
        <v>0.4</v>
      </c>
      <c r="J16" s="361">
        <f t="shared" si="5"/>
        <v>0.4</v>
      </c>
    </row>
    <row r="17" spans="1:10" x14ac:dyDescent="0.25">
      <c r="A17" s="358" t="s">
        <v>28</v>
      </c>
      <c r="B17" s="358" t="s">
        <v>29</v>
      </c>
      <c r="C17" s="359">
        <v>530</v>
      </c>
      <c r="D17" s="358" t="s">
        <v>133</v>
      </c>
      <c r="E17" s="358">
        <v>33</v>
      </c>
      <c r="F17" s="358"/>
      <c r="G17" s="358"/>
      <c r="H17" s="358">
        <v>6</v>
      </c>
      <c r="I17" s="342">
        <f t="shared" si="4"/>
        <v>0.18181818181818182</v>
      </c>
      <c r="J17" s="361">
        <f t="shared" si="5"/>
        <v>0.18181818181818182</v>
      </c>
    </row>
    <row r="18" spans="1:10" x14ac:dyDescent="0.25">
      <c r="A18" s="358" t="s">
        <v>28</v>
      </c>
      <c r="B18" s="358" t="s">
        <v>29</v>
      </c>
      <c r="C18" s="359">
        <v>550</v>
      </c>
      <c r="D18" s="358" t="s">
        <v>135</v>
      </c>
      <c r="E18" s="358">
        <v>7</v>
      </c>
      <c r="F18" s="358"/>
      <c r="G18" s="358"/>
      <c r="H18" s="358">
        <v>2</v>
      </c>
      <c r="I18" s="342">
        <f t="shared" si="4"/>
        <v>0.2857142857142857</v>
      </c>
      <c r="J18" s="361">
        <f t="shared" si="5"/>
        <v>0.2857142857142857</v>
      </c>
    </row>
    <row r="19" spans="1:10" x14ac:dyDescent="0.25">
      <c r="A19" s="358" t="s">
        <v>28</v>
      </c>
      <c r="B19" s="358" t="s">
        <v>29</v>
      </c>
      <c r="C19" s="359">
        <v>560</v>
      </c>
      <c r="D19" s="358" t="s">
        <v>137</v>
      </c>
      <c r="E19" s="358">
        <v>20</v>
      </c>
      <c r="F19" s="358"/>
      <c r="G19" s="358"/>
      <c r="H19" s="358">
        <v>4</v>
      </c>
      <c r="I19" s="342">
        <f t="shared" si="4"/>
        <v>0.2</v>
      </c>
      <c r="J19" s="361">
        <f t="shared" si="5"/>
        <v>0.2</v>
      </c>
    </row>
    <row r="20" spans="1:10" x14ac:dyDescent="0.25">
      <c r="A20" s="358" t="s">
        <v>28</v>
      </c>
      <c r="B20" s="358" t="s">
        <v>29</v>
      </c>
      <c r="C20" s="359">
        <v>570</v>
      </c>
      <c r="D20" s="358" t="s">
        <v>139</v>
      </c>
      <c r="E20" s="358">
        <v>297</v>
      </c>
      <c r="F20" s="358"/>
      <c r="G20" s="358"/>
      <c r="H20" s="358">
        <v>57</v>
      </c>
      <c r="I20" s="342">
        <f t="shared" si="4"/>
        <v>0.19191919191919191</v>
      </c>
      <c r="J20" s="361">
        <f t="shared" si="5"/>
        <v>0.19191919191919191</v>
      </c>
    </row>
    <row r="21" spans="1:10" x14ac:dyDescent="0.25">
      <c r="A21" s="358" t="s">
        <v>28</v>
      </c>
      <c r="B21" s="358" t="s">
        <v>29</v>
      </c>
      <c r="C21" s="359">
        <v>580</v>
      </c>
      <c r="D21" s="358" t="s">
        <v>141</v>
      </c>
      <c r="E21" s="358">
        <v>35</v>
      </c>
      <c r="F21" s="358"/>
      <c r="G21" s="358"/>
      <c r="H21" s="358">
        <v>10</v>
      </c>
      <c r="I21" s="342">
        <f t="shared" si="4"/>
        <v>0.2857142857142857</v>
      </c>
      <c r="J21" s="361">
        <f t="shared" si="5"/>
        <v>0.2857142857142857</v>
      </c>
    </row>
    <row r="22" spans="1:10" x14ac:dyDescent="0.25">
      <c r="A22" s="358" t="s">
        <v>28</v>
      </c>
      <c r="B22" s="358" t="s">
        <v>29</v>
      </c>
      <c r="C22" s="359">
        <v>590</v>
      </c>
      <c r="D22" s="358" t="s">
        <v>143</v>
      </c>
      <c r="E22" s="358">
        <v>15</v>
      </c>
      <c r="F22" s="358"/>
      <c r="G22" s="358"/>
      <c r="H22" s="358">
        <v>1</v>
      </c>
      <c r="I22" s="342">
        <f t="shared" si="4"/>
        <v>6.6666666666666666E-2</v>
      </c>
      <c r="J22" s="361">
        <f>G22+I22</f>
        <v>6.6666666666666666E-2</v>
      </c>
    </row>
    <row r="23" spans="1:10" x14ac:dyDescent="0.25">
      <c r="A23" s="358" t="s">
        <v>28</v>
      </c>
      <c r="B23" s="358" t="s">
        <v>29</v>
      </c>
      <c r="C23" s="359">
        <v>821</v>
      </c>
      <c r="D23" s="358" t="s">
        <v>145</v>
      </c>
      <c r="E23" s="358">
        <v>1</v>
      </c>
      <c r="F23" s="358"/>
      <c r="G23" s="358"/>
      <c r="H23" s="358"/>
      <c r="I23" s="277"/>
      <c r="J23" s="277"/>
    </row>
    <row r="24" spans="1:10" x14ac:dyDescent="0.25">
      <c r="A24" s="358" t="s">
        <v>28</v>
      </c>
      <c r="B24" s="358" t="s">
        <v>1293</v>
      </c>
      <c r="C24" s="359">
        <v>129</v>
      </c>
      <c r="D24" s="358" t="s">
        <v>466</v>
      </c>
      <c r="E24" s="358">
        <v>12</v>
      </c>
      <c r="F24" s="358"/>
      <c r="G24" s="358"/>
      <c r="H24" s="358">
        <v>1</v>
      </c>
      <c r="I24" s="342">
        <f t="shared" ref="I24:I32" si="6">H24/E24</f>
        <v>8.3333333333333329E-2</v>
      </c>
      <c r="J24" s="361">
        <f t="shared" ref="J24:J32" si="7">G24+I24</f>
        <v>8.3333333333333329E-2</v>
      </c>
    </row>
    <row r="25" spans="1:10" x14ac:dyDescent="0.25">
      <c r="A25" s="358" t="s">
        <v>28</v>
      </c>
      <c r="B25" s="358" t="s">
        <v>1293</v>
      </c>
      <c r="C25" s="359">
        <v>152</v>
      </c>
      <c r="D25" s="358" t="s">
        <v>1294</v>
      </c>
      <c r="E25" s="358">
        <v>25</v>
      </c>
      <c r="F25" s="358">
        <v>7</v>
      </c>
      <c r="G25" s="360">
        <f>F25/E25</f>
        <v>0.28000000000000003</v>
      </c>
      <c r="H25" s="358">
        <v>10</v>
      </c>
      <c r="I25" s="342">
        <f t="shared" si="6"/>
        <v>0.4</v>
      </c>
      <c r="J25" s="361">
        <f t="shared" si="7"/>
        <v>0.68</v>
      </c>
    </row>
    <row r="26" spans="1:10" x14ac:dyDescent="0.25">
      <c r="A26" s="358" t="s">
        <v>28</v>
      </c>
      <c r="B26" s="358" t="s">
        <v>1293</v>
      </c>
      <c r="C26" s="359">
        <v>220</v>
      </c>
      <c r="D26" s="358" t="s">
        <v>332</v>
      </c>
      <c r="E26" s="358">
        <v>3</v>
      </c>
      <c r="F26" s="358"/>
      <c r="G26" s="358"/>
      <c r="H26" s="358">
        <v>1</v>
      </c>
      <c r="I26" s="342">
        <f t="shared" si="6"/>
        <v>0.33333333333333331</v>
      </c>
      <c r="J26" s="361">
        <f t="shared" si="7"/>
        <v>0.33333333333333331</v>
      </c>
    </row>
    <row r="27" spans="1:10" x14ac:dyDescent="0.25">
      <c r="A27" s="358" t="s">
        <v>28</v>
      </c>
      <c r="B27" s="358" t="s">
        <v>1293</v>
      </c>
      <c r="C27" s="359">
        <v>608</v>
      </c>
      <c r="D27" s="358" t="s">
        <v>152</v>
      </c>
      <c r="E27" s="358">
        <v>3</v>
      </c>
      <c r="F27" s="358">
        <v>1</v>
      </c>
      <c r="G27" s="360">
        <f t="shared" ref="G27:G31" si="8">F27/E27</f>
        <v>0.33333333333333331</v>
      </c>
      <c r="H27" s="358">
        <v>1</v>
      </c>
      <c r="I27" s="342">
        <f t="shared" si="6"/>
        <v>0.33333333333333331</v>
      </c>
      <c r="J27" s="361">
        <f t="shared" si="7"/>
        <v>0.66666666666666663</v>
      </c>
    </row>
    <row r="28" spans="1:10" x14ac:dyDescent="0.25">
      <c r="A28" s="358" t="s">
        <v>28</v>
      </c>
      <c r="B28" s="358" t="s">
        <v>1293</v>
      </c>
      <c r="C28" s="359" t="s">
        <v>167</v>
      </c>
      <c r="D28" s="358" t="s">
        <v>23</v>
      </c>
      <c r="E28" s="358">
        <v>126</v>
      </c>
      <c r="F28" s="358">
        <v>22</v>
      </c>
      <c r="G28" s="360">
        <f t="shared" si="8"/>
        <v>0.17460317460317459</v>
      </c>
      <c r="H28" s="358">
        <v>29</v>
      </c>
      <c r="I28" s="342">
        <f t="shared" si="6"/>
        <v>0.23015873015873015</v>
      </c>
      <c r="J28" s="361">
        <f t="shared" si="7"/>
        <v>0.40476190476190477</v>
      </c>
    </row>
    <row r="29" spans="1:10" x14ac:dyDescent="0.25">
      <c r="A29" s="358" t="s">
        <v>28</v>
      </c>
      <c r="B29" s="358" t="s">
        <v>1293</v>
      </c>
      <c r="C29" s="359" t="s">
        <v>166</v>
      </c>
      <c r="D29" s="358" t="s">
        <v>26</v>
      </c>
      <c r="E29" s="358">
        <v>338</v>
      </c>
      <c r="F29" s="358">
        <v>43</v>
      </c>
      <c r="G29" s="360">
        <f t="shared" si="8"/>
        <v>0.12721893491124261</v>
      </c>
      <c r="H29" s="358">
        <v>103</v>
      </c>
      <c r="I29" s="342">
        <f t="shared" si="6"/>
        <v>0.30473372781065089</v>
      </c>
      <c r="J29" s="361">
        <f t="shared" si="7"/>
        <v>0.43195266272189348</v>
      </c>
    </row>
    <row r="30" spans="1:10" x14ac:dyDescent="0.25">
      <c r="A30" s="358" t="s">
        <v>28</v>
      </c>
      <c r="B30" s="358" t="s">
        <v>1293</v>
      </c>
      <c r="C30" s="359" t="s">
        <v>165</v>
      </c>
      <c r="D30" s="358" t="s">
        <v>25</v>
      </c>
      <c r="E30" s="358">
        <v>270</v>
      </c>
      <c r="F30" s="358">
        <v>52</v>
      </c>
      <c r="G30" s="360">
        <f t="shared" si="8"/>
        <v>0.19259259259259259</v>
      </c>
      <c r="H30" s="358">
        <v>54</v>
      </c>
      <c r="I30" s="342">
        <f t="shared" si="6"/>
        <v>0.2</v>
      </c>
      <c r="J30" s="361">
        <f t="shared" si="7"/>
        <v>0.3925925925925926</v>
      </c>
    </row>
    <row r="31" spans="1:10" x14ac:dyDescent="0.25">
      <c r="A31" s="358" t="s">
        <v>28</v>
      </c>
      <c r="B31" s="358" t="s">
        <v>1293</v>
      </c>
      <c r="C31" s="359" t="s">
        <v>168</v>
      </c>
      <c r="D31" s="358" t="s">
        <v>24</v>
      </c>
      <c r="E31" s="358">
        <v>82</v>
      </c>
      <c r="F31" s="358">
        <v>7</v>
      </c>
      <c r="G31" s="360">
        <f t="shared" si="8"/>
        <v>8.5365853658536592E-2</v>
      </c>
      <c r="H31" s="358">
        <v>24</v>
      </c>
      <c r="I31" s="342">
        <f t="shared" si="6"/>
        <v>0.29268292682926828</v>
      </c>
      <c r="J31" s="361">
        <f t="shared" si="7"/>
        <v>0.37804878048780488</v>
      </c>
    </row>
    <row r="32" spans="1:10" x14ac:dyDescent="0.25">
      <c r="A32" s="358" t="s">
        <v>28</v>
      </c>
      <c r="B32" s="358" t="s">
        <v>1293</v>
      </c>
      <c r="C32" s="359" t="s">
        <v>181</v>
      </c>
      <c r="D32" s="358" t="s">
        <v>182</v>
      </c>
      <c r="E32" s="358">
        <v>533</v>
      </c>
      <c r="F32" s="358"/>
      <c r="G32" s="358"/>
      <c r="H32" s="358">
        <v>190</v>
      </c>
      <c r="I32" s="342">
        <f t="shared" si="6"/>
        <v>0.35647279549718575</v>
      </c>
      <c r="J32" s="361">
        <f t="shared" si="7"/>
        <v>0.35647279549718575</v>
      </c>
    </row>
    <row r="33" spans="1:10" x14ac:dyDescent="0.25">
      <c r="A33" s="358" t="s">
        <v>28</v>
      </c>
      <c r="B33" s="358" t="s">
        <v>1293</v>
      </c>
      <c r="C33" s="359">
        <v>724</v>
      </c>
      <c r="D33" s="358" t="s">
        <v>581</v>
      </c>
      <c r="E33" s="358">
        <v>1</v>
      </c>
      <c r="F33" s="358"/>
      <c r="G33" s="358"/>
      <c r="H33" s="358"/>
      <c r="I33" s="277"/>
      <c r="J33" s="277"/>
    </row>
    <row r="34" spans="1:10" x14ac:dyDescent="0.25">
      <c r="A34" s="358" t="s">
        <v>40</v>
      </c>
      <c r="B34" s="358" t="s">
        <v>48</v>
      </c>
      <c r="C34" s="359">
        <v>102</v>
      </c>
      <c r="D34" s="358" t="s">
        <v>187</v>
      </c>
      <c r="E34" s="358">
        <v>9</v>
      </c>
      <c r="F34" s="358">
        <v>1</v>
      </c>
      <c r="G34" s="360">
        <f>F34/E34</f>
        <v>0.1111111111111111</v>
      </c>
      <c r="H34" s="358">
        <v>2</v>
      </c>
      <c r="I34" s="342">
        <f>H34/E34</f>
        <v>0.22222222222222221</v>
      </c>
      <c r="J34" s="361">
        <f>G34+I34</f>
        <v>0.33333333333333331</v>
      </c>
    </row>
    <row r="35" spans="1:10" x14ac:dyDescent="0.25">
      <c r="A35" s="358" t="s">
        <v>40</v>
      </c>
      <c r="B35" s="358" t="s">
        <v>48</v>
      </c>
      <c r="C35" s="359">
        <v>140</v>
      </c>
      <c r="D35" s="358" t="s">
        <v>195</v>
      </c>
      <c r="E35" s="358">
        <v>2</v>
      </c>
      <c r="F35" s="358"/>
      <c r="G35" s="358"/>
      <c r="H35" s="358"/>
      <c r="I35" s="277"/>
      <c r="J35" s="277"/>
    </row>
    <row r="36" spans="1:10" x14ac:dyDescent="0.25">
      <c r="A36" s="358" t="s">
        <v>40</v>
      </c>
      <c r="B36" s="358" t="s">
        <v>48</v>
      </c>
      <c r="C36" s="359">
        <v>142</v>
      </c>
      <c r="D36" s="358" t="s">
        <v>522</v>
      </c>
      <c r="E36" s="358">
        <v>6</v>
      </c>
      <c r="F36" s="358"/>
      <c r="G36" s="358"/>
      <c r="H36" s="358"/>
      <c r="I36" s="277"/>
      <c r="J36" s="277"/>
    </row>
    <row r="37" spans="1:10" x14ac:dyDescent="0.25">
      <c r="A37" s="358" t="s">
        <v>40</v>
      </c>
      <c r="B37" s="358" t="s">
        <v>48</v>
      </c>
      <c r="C37" s="359">
        <v>162</v>
      </c>
      <c r="D37" s="358" t="s">
        <v>350</v>
      </c>
      <c r="E37" s="358">
        <v>1</v>
      </c>
      <c r="F37" s="358"/>
      <c r="G37" s="358"/>
      <c r="H37" s="358"/>
      <c r="I37" s="277"/>
      <c r="J37" s="277"/>
    </row>
    <row r="38" spans="1:10" x14ac:dyDescent="0.25">
      <c r="A38" s="358" t="s">
        <v>40</v>
      </c>
      <c r="B38" s="358" t="s">
        <v>48</v>
      </c>
      <c r="C38" s="359" t="s">
        <v>49</v>
      </c>
      <c r="D38" s="358" t="s">
        <v>369</v>
      </c>
      <c r="E38" s="358">
        <v>1</v>
      </c>
      <c r="F38" s="358"/>
      <c r="G38" s="358"/>
      <c r="H38" s="358"/>
      <c r="I38" s="277"/>
      <c r="J38" s="277"/>
    </row>
    <row r="39" spans="1:10" x14ac:dyDescent="0.25">
      <c r="A39" s="358" t="s">
        <v>40</v>
      </c>
      <c r="B39" s="358" t="s">
        <v>48</v>
      </c>
      <c r="C39" s="359">
        <v>184</v>
      </c>
      <c r="D39" s="358" t="s">
        <v>372</v>
      </c>
      <c r="E39" s="358">
        <v>3</v>
      </c>
      <c r="F39" s="358">
        <v>2</v>
      </c>
      <c r="G39" s="360">
        <f>F39/E39</f>
        <v>0.66666666666666663</v>
      </c>
      <c r="H39" s="358"/>
      <c r="I39" s="277"/>
      <c r="J39" s="361">
        <f t="shared" ref="J39:J40" si="9">G39+I39</f>
        <v>0.66666666666666663</v>
      </c>
    </row>
    <row r="40" spans="1:10" x14ac:dyDescent="0.25">
      <c r="A40" s="358" t="s">
        <v>40</v>
      </c>
      <c r="B40" s="358" t="s">
        <v>48</v>
      </c>
      <c r="C40" s="359">
        <v>244</v>
      </c>
      <c r="D40" s="358" t="s">
        <v>496</v>
      </c>
      <c r="E40" s="358">
        <v>2</v>
      </c>
      <c r="F40" s="358">
        <v>1</v>
      </c>
      <c r="G40" s="360">
        <f>F40/E40</f>
        <v>0.5</v>
      </c>
      <c r="H40" s="358"/>
      <c r="I40" s="277"/>
      <c r="J40" s="361">
        <f t="shared" si="9"/>
        <v>0.5</v>
      </c>
    </row>
    <row r="41" spans="1:10" x14ac:dyDescent="0.25">
      <c r="A41" s="358" t="s">
        <v>40</v>
      </c>
      <c r="B41" s="358" t="s">
        <v>48</v>
      </c>
      <c r="C41" s="359">
        <v>245</v>
      </c>
      <c r="D41" s="358" t="s">
        <v>428</v>
      </c>
      <c r="E41" s="358">
        <v>2</v>
      </c>
      <c r="F41" s="358"/>
      <c r="G41" s="358"/>
      <c r="H41" s="358"/>
      <c r="I41" s="277"/>
      <c r="J41" s="277"/>
    </row>
    <row r="42" spans="1:10" x14ac:dyDescent="0.25">
      <c r="A42" s="358" t="s">
        <v>40</v>
      </c>
      <c r="B42" s="358" t="s">
        <v>48</v>
      </c>
      <c r="C42" s="359">
        <v>302</v>
      </c>
      <c r="D42" s="358" t="s">
        <v>333</v>
      </c>
      <c r="E42" s="358">
        <v>40</v>
      </c>
      <c r="F42" s="358">
        <v>9</v>
      </c>
      <c r="G42" s="360">
        <f t="shared" ref="G42:G44" si="10">F42/E42</f>
        <v>0.22500000000000001</v>
      </c>
      <c r="H42" s="358">
        <v>8</v>
      </c>
      <c r="I42" s="342">
        <f t="shared" ref="I42:I46" si="11">H42/E42</f>
        <v>0.2</v>
      </c>
      <c r="J42" s="361">
        <f t="shared" ref="J42:J46" si="12">G42+I42</f>
        <v>0.42500000000000004</v>
      </c>
    </row>
    <row r="43" spans="1:10" x14ac:dyDescent="0.25">
      <c r="A43" s="358" t="s">
        <v>40</v>
      </c>
      <c r="B43" s="358" t="s">
        <v>48</v>
      </c>
      <c r="C43" s="359">
        <v>303</v>
      </c>
      <c r="D43" s="358" t="s">
        <v>184</v>
      </c>
      <c r="E43" s="358">
        <v>13</v>
      </c>
      <c r="F43" s="358">
        <v>1</v>
      </c>
      <c r="G43" s="360">
        <f t="shared" si="10"/>
        <v>7.6923076923076927E-2</v>
      </c>
      <c r="H43" s="358">
        <v>1</v>
      </c>
      <c r="I43" s="342">
        <f t="shared" si="11"/>
        <v>7.6923076923076927E-2</v>
      </c>
      <c r="J43" s="361">
        <f t="shared" si="12"/>
        <v>0.15384615384615385</v>
      </c>
    </row>
    <row r="44" spans="1:10" x14ac:dyDescent="0.25">
      <c r="A44" s="358" t="s">
        <v>40</v>
      </c>
      <c r="B44" s="358" t="s">
        <v>48</v>
      </c>
      <c r="C44" s="359" t="s">
        <v>55</v>
      </c>
      <c r="D44" s="358" t="s">
        <v>501</v>
      </c>
      <c r="E44" s="358">
        <v>8</v>
      </c>
      <c r="F44" s="358">
        <v>1</v>
      </c>
      <c r="G44" s="360">
        <f t="shared" si="10"/>
        <v>0.125</v>
      </c>
      <c r="H44" s="358">
        <v>2</v>
      </c>
      <c r="I44" s="342">
        <f t="shared" si="11"/>
        <v>0.25</v>
      </c>
      <c r="J44" s="361">
        <f t="shared" si="12"/>
        <v>0.375</v>
      </c>
    </row>
    <row r="45" spans="1:10" x14ac:dyDescent="0.25">
      <c r="A45" s="358" t="s">
        <v>40</v>
      </c>
      <c r="B45" s="358" t="s">
        <v>48</v>
      </c>
      <c r="C45" s="359" t="s">
        <v>197</v>
      </c>
      <c r="D45" s="358" t="s">
        <v>502</v>
      </c>
      <c r="E45" s="358">
        <v>2</v>
      </c>
      <c r="F45" s="358"/>
      <c r="G45" s="358"/>
      <c r="H45" s="358">
        <v>1</v>
      </c>
      <c r="I45" s="342">
        <f t="shared" si="11"/>
        <v>0.5</v>
      </c>
      <c r="J45" s="361">
        <f t="shared" si="12"/>
        <v>0.5</v>
      </c>
    </row>
    <row r="46" spans="1:10" x14ac:dyDescent="0.25">
      <c r="A46" s="358" t="s">
        <v>40</v>
      </c>
      <c r="B46" s="358" t="s">
        <v>48</v>
      </c>
      <c r="C46" s="359">
        <v>307</v>
      </c>
      <c r="D46" s="358" t="s">
        <v>351</v>
      </c>
      <c r="E46" s="358">
        <v>33</v>
      </c>
      <c r="F46" s="358">
        <v>2</v>
      </c>
      <c r="G46" s="360">
        <f>F46/E46</f>
        <v>6.0606060606060608E-2</v>
      </c>
      <c r="H46" s="358">
        <v>1</v>
      </c>
      <c r="I46" s="342">
        <f t="shared" si="11"/>
        <v>3.0303030303030304E-2</v>
      </c>
      <c r="J46" s="361">
        <f t="shared" si="12"/>
        <v>9.0909090909090912E-2</v>
      </c>
    </row>
    <row r="47" spans="1:10" ht="15.75" thickBot="1" x14ac:dyDescent="0.3">
      <c r="A47" s="358" t="s">
        <v>40</v>
      </c>
      <c r="B47" s="358" t="s">
        <v>48</v>
      </c>
      <c r="C47" s="359" t="s">
        <v>51</v>
      </c>
      <c r="D47" s="358" t="s">
        <v>358</v>
      </c>
      <c r="E47" s="358">
        <v>1</v>
      </c>
      <c r="F47" s="358"/>
      <c r="G47" s="358"/>
      <c r="H47" s="358"/>
      <c r="I47" s="277"/>
      <c r="J47" s="277"/>
    </row>
    <row r="48" spans="1:10" ht="45.75" thickBot="1" x14ac:dyDescent="0.3">
      <c r="A48" s="347" t="s">
        <v>18</v>
      </c>
      <c r="B48" s="348" t="s">
        <v>1284</v>
      </c>
      <c r="C48" s="349" t="s">
        <v>1285</v>
      </c>
      <c r="D48" s="350" t="s">
        <v>1286</v>
      </c>
      <c r="E48" s="348" t="s">
        <v>1287</v>
      </c>
      <c r="F48" s="348" t="s">
        <v>1288</v>
      </c>
      <c r="G48" s="351" t="s">
        <v>1314</v>
      </c>
      <c r="H48" s="348" t="s">
        <v>1289</v>
      </c>
      <c r="I48" s="351" t="s">
        <v>1290</v>
      </c>
      <c r="J48" s="352" t="s">
        <v>1291</v>
      </c>
    </row>
    <row r="49" spans="1:10" x14ac:dyDescent="0.25">
      <c r="A49" s="358" t="s">
        <v>40</v>
      </c>
      <c r="B49" s="358" t="s">
        <v>48</v>
      </c>
      <c r="C49" s="359" t="s">
        <v>52</v>
      </c>
      <c r="D49" s="358" t="s">
        <v>357</v>
      </c>
      <c r="E49" s="358">
        <v>6</v>
      </c>
      <c r="F49" s="358"/>
      <c r="G49" s="358"/>
      <c r="H49" s="358">
        <v>1</v>
      </c>
      <c r="I49" s="342">
        <f>H49/E49</f>
        <v>0.16666666666666666</v>
      </c>
      <c r="J49" s="361">
        <f>G49+I49</f>
        <v>0.16666666666666666</v>
      </c>
    </row>
    <row r="50" spans="1:10" x14ac:dyDescent="0.25">
      <c r="A50" s="358" t="s">
        <v>40</v>
      </c>
      <c r="B50" s="358" t="s">
        <v>48</v>
      </c>
      <c r="C50" s="359" t="s">
        <v>53</v>
      </c>
      <c r="D50" s="358" t="s">
        <v>363</v>
      </c>
      <c r="E50" s="358">
        <v>6</v>
      </c>
      <c r="F50" s="358">
        <v>1</v>
      </c>
      <c r="G50" s="360">
        <f>F50/E50</f>
        <v>0.16666666666666666</v>
      </c>
      <c r="H50" s="358"/>
      <c r="I50" s="277"/>
      <c r="J50" s="361">
        <f>G50+I50</f>
        <v>0.16666666666666666</v>
      </c>
    </row>
    <row r="51" spans="1:10" x14ac:dyDescent="0.25">
      <c r="A51" s="358" t="s">
        <v>40</v>
      </c>
      <c r="B51" s="358" t="s">
        <v>48</v>
      </c>
      <c r="C51" s="359">
        <v>328</v>
      </c>
      <c r="D51" s="358" t="s">
        <v>513</v>
      </c>
      <c r="E51" s="358">
        <v>3</v>
      </c>
      <c r="F51" s="358"/>
      <c r="G51" s="358"/>
      <c r="H51" s="358"/>
      <c r="I51" s="277"/>
      <c r="J51" s="277"/>
    </row>
    <row r="52" spans="1:10" x14ac:dyDescent="0.25">
      <c r="A52" s="358" t="s">
        <v>40</v>
      </c>
      <c r="B52" s="358" t="s">
        <v>48</v>
      </c>
      <c r="C52" s="359">
        <v>344</v>
      </c>
      <c r="D52" s="358" t="s">
        <v>189</v>
      </c>
      <c r="E52" s="358">
        <v>5</v>
      </c>
      <c r="F52" s="358">
        <v>1</v>
      </c>
      <c r="G52" s="360">
        <f>F52/E52</f>
        <v>0.2</v>
      </c>
      <c r="H52" s="358">
        <v>3</v>
      </c>
      <c r="I52" s="342">
        <f>H52/E52</f>
        <v>0.6</v>
      </c>
      <c r="J52" s="361">
        <f>G52+I52</f>
        <v>0.8</v>
      </c>
    </row>
    <row r="53" spans="1:10" x14ac:dyDescent="0.25">
      <c r="A53" s="358" t="s">
        <v>40</v>
      </c>
      <c r="B53" s="358" t="s">
        <v>48</v>
      </c>
      <c r="C53" s="359" t="s">
        <v>429</v>
      </c>
      <c r="D53" s="358" t="s">
        <v>430</v>
      </c>
      <c r="E53" s="358">
        <v>1</v>
      </c>
      <c r="F53" s="358"/>
      <c r="G53" s="358"/>
      <c r="H53" s="358"/>
      <c r="I53" s="277"/>
      <c r="J53" s="277"/>
    </row>
    <row r="54" spans="1:10" x14ac:dyDescent="0.25">
      <c r="A54" s="358" t="s">
        <v>40</v>
      </c>
      <c r="B54" s="358" t="s">
        <v>48</v>
      </c>
      <c r="C54" s="359" t="s">
        <v>497</v>
      </c>
      <c r="D54" s="358" t="s">
        <v>498</v>
      </c>
      <c r="E54" s="358">
        <v>1</v>
      </c>
      <c r="F54" s="358"/>
      <c r="G54" s="358"/>
      <c r="H54" s="358"/>
      <c r="I54" s="277"/>
      <c r="J54" s="277"/>
    </row>
    <row r="55" spans="1:10" x14ac:dyDescent="0.25">
      <c r="A55" s="358" t="s">
        <v>58</v>
      </c>
      <c r="B55" s="358" t="s">
        <v>984</v>
      </c>
      <c r="C55" s="359" t="s">
        <v>72</v>
      </c>
      <c r="D55" s="358" t="s">
        <v>249</v>
      </c>
      <c r="E55" s="358">
        <v>404</v>
      </c>
      <c r="F55" s="358">
        <v>110</v>
      </c>
      <c r="G55" s="360">
        <f>F55/E55</f>
        <v>0.2722772277227723</v>
      </c>
      <c r="H55" s="358">
        <v>68</v>
      </c>
      <c r="I55" s="342">
        <f>H55/E55</f>
        <v>0.16831683168316833</v>
      </c>
      <c r="J55" s="361">
        <f>G55+I55</f>
        <v>0.44059405940594065</v>
      </c>
    </row>
    <row r="56" spans="1:10" x14ac:dyDescent="0.25">
      <c r="A56" s="358" t="s">
        <v>58</v>
      </c>
      <c r="B56" s="358" t="s">
        <v>984</v>
      </c>
      <c r="C56" s="359">
        <v>55</v>
      </c>
      <c r="D56" s="358" t="s">
        <v>456</v>
      </c>
      <c r="E56" s="358">
        <v>4</v>
      </c>
      <c r="F56" s="358"/>
      <c r="G56" s="358"/>
      <c r="H56" s="358"/>
      <c r="I56" s="277"/>
      <c r="J56" s="277"/>
    </row>
    <row r="57" spans="1:10" x14ac:dyDescent="0.25">
      <c r="A57" s="358" t="s">
        <v>58</v>
      </c>
      <c r="B57" s="358" t="s">
        <v>984</v>
      </c>
      <c r="C57" s="359" t="s">
        <v>85</v>
      </c>
      <c r="D57" s="358" t="s">
        <v>268</v>
      </c>
      <c r="E57" s="358">
        <v>6</v>
      </c>
      <c r="F57" s="358"/>
      <c r="G57" s="358"/>
      <c r="H57" s="358">
        <v>1</v>
      </c>
      <c r="I57" s="342">
        <f>H57/E57</f>
        <v>0.16666666666666666</v>
      </c>
      <c r="J57" s="361">
        <f>G57+I57</f>
        <v>0.16666666666666666</v>
      </c>
    </row>
    <row r="58" spans="1:10" x14ac:dyDescent="0.25">
      <c r="A58" s="358" t="s">
        <v>58</v>
      </c>
      <c r="B58" s="358" t="s">
        <v>984</v>
      </c>
      <c r="C58" s="359">
        <v>156</v>
      </c>
      <c r="D58" s="358" t="s">
        <v>552</v>
      </c>
      <c r="E58" s="358">
        <v>2</v>
      </c>
      <c r="F58" s="358">
        <v>1</v>
      </c>
      <c r="G58" s="360">
        <f>F58/E58</f>
        <v>0.5</v>
      </c>
      <c r="H58" s="358"/>
      <c r="I58" s="277"/>
      <c r="J58" s="361">
        <f>G58+I58</f>
        <v>0.5</v>
      </c>
    </row>
    <row r="59" spans="1:10" x14ac:dyDescent="0.25">
      <c r="A59" s="358" t="s">
        <v>58</v>
      </c>
      <c r="B59" s="358" t="s">
        <v>984</v>
      </c>
      <c r="C59" s="359">
        <v>167</v>
      </c>
      <c r="D59" s="358" t="s">
        <v>257</v>
      </c>
      <c r="E59" s="358">
        <v>25</v>
      </c>
      <c r="F59" s="358"/>
      <c r="G59" s="358"/>
      <c r="H59" s="358">
        <v>4</v>
      </c>
      <c r="I59" s="342">
        <f t="shared" ref="I59:I61" si="13">H59/E59</f>
        <v>0.16</v>
      </c>
      <c r="J59" s="361">
        <f t="shared" ref="J59:J61" si="14">G59+I59</f>
        <v>0.16</v>
      </c>
    </row>
    <row r="60" spans="1:10" x14ac:dyDescent="0.25">
      <c r="A60" s="358" t="s">
        <v>58</v>
      </c>
      <c r="B60" s="358" t="s">
        <v>984</v>
      </c>
      <c r="C60" s="359">
        <v>213</v>
      </c>
      <c r="D60" s="358" t="s">
        <v>500</v>
      </c>
      <c r="E60" s="358">
        <v>4</v>
      </c>
      <c r="F60" s="358"/>
      <c r="G60" s="358"/>
      <c r="H60" s="358">
        <v>1</v>
      </c>
      <c r="I60" s="342">
        <f t="shared" si="13"/>
        <v>0.25</v>
      </c>
      <c r="J60" s="361">
        <f t="shared" si="14"/>
        <v>0.25</v>
      </c>
    </row>
    <row r="61" spans="1:10" x14ac:dyDescent="0.25">
      <c r="A61" s="358" t="s">
        <v>58</v>
      </c>
      <c r="B61" s="358" t="s">
        <v>984</v>
      </c>
      <c r="C61" s="359" t="s">
        <v>264</v>
      </c>
      <c r="D61" s="358" t="s">
        <v>387</v>
      </c>
      <c r="E61" s="358">
        <v>4</v>
      </c>
      <c r="F61" s="358">
        <v>1</v>
      </c>
      <c r="G61" s="360">
        <f t="shared" ref="G61:G62" si="15">F61/E61</f>
        <v>0.25</v>
      </c>
      <c r="H61" s="358">
        <v>1</v>
      </c>
      <c r="I61" s="342">
        <f t="shared" si="13"/>
        <v>0.25</v>
      </c>
      <c r="J61" s="361">
        <f t="shared" si="14"/>
        <v>0.5</v>
      </c>
    </row>
    <row r="62" spans="1:10" x14ac:dyDescent="0.25">
      <c r="A62" s="358" t="s">
        <v>58</v>
      </c>
      <c r="B62" s="358" t="s">
        <v>984</v>
      </c>
      <c r="C62" s="359">
        <v>233</v>
      </c>
      <c r="D62" s="358" t="s">
        <v>261</v>
      </c>
      <c r="E62" s="358">
        <v>2</v>
      </c>
      <c r="F62" s="358">
        <v>1</v>
      </c>
      <c r="G62" s="360">
        <f t="shared" si="15"/>
        <v>0.5</v>
      </c>
      <c r="H62" s="358"/>
      <c r="I62" s="277"/>
      <c r="J62" s="361">
        <f>G62+I62</f>
        <v>0.5</v>
      </c>
    </row>
    <row r="63" spans="1:10" x14ac:dyDescent="0.25">
      <c r="A63" s="358" t="s">
        <v>58</v>
      </c>
      <c r="B63" s="358" t="s">
        <v>984</v>
      </c>
      <c r="C63" s="359">
        <v>237</v>
      </c>
      <c r="D63" s="358" t="s">
        <v>536</v>
      </c>
      <c r="E63" s="358">
        <v>1</v>
      </c>
      <c r="F63" s="358"/>
      <c r="G63" s="358"/>
      <c r="H63" s="358">
        <v>1</v>
      </c>
      <c r="I63" s="342">
        <f>H63/E63</f>
        <v>1</v>
      </c>
      <c r="J63" s="361">
        <f>G63+I63</f>
        <v>1</v>
      </c>
    </row>
    <row r="64" spans="1:10" x14ac:dyDescent="0.25">
      <c r="A64" s="358" t="s">
        <v>58</v>
      </c>
      <c r="B64" s="358" t="s">
        <v>984</v>
      </c>
      <c r="C64" s="359">
        <v>238</v>
      </c>
      <c r="D64" s="358" t="s">
        <v>408</v>
      </c>
      <c r="E64" s="358">
        <v>2</v>
      </c>
      <c r="F64" s="358"/>
      <c r="G64" s="358"/>
      <c r="H64" s="358"/>
      <c r="I64" s="277"/>
      <c r="J64" s="277"/>
    </row>
    <row r="65" spans="1:10" x14ac:dyDescent="0.25">
      <c r="A65" s="358" t="s">
        <v>58</v>
      </c>
      <c r="B65" s="358" t="s">
        <v>984</v>
      </c>
      <c r="C65" s="359" t="s">
        <v>77</v>
      </c>
      <c r="D65" s="358" t="s">
        <v>382</v>
      </c>
      <c r="E65" s="358">
        <v>12</v>
      </c>
      <c r="F65" s="358"/>
      <c r="G65" s="358"/>
      <c r="H65" s="358">
        <v>5</v>
      </c>
      <c r="I65" s="342">
        <f t="shared" ref="I65:I69" si="16">H65/E65</f>
        <v>0.41666666666666669</v>
      </c>
      <c r="J65" s="361">
        <f t="shared" ref="J65:J69" si="17">G65+I65</f>
        <v>0.41666666666666669</v>
      </c>
    </row>
    <row r="66" spans="1:10" x14ac:dyDescent="0.25">
      <c r="A66" s="358" t="s">
        <v>58</v>
      </c>
      <c r="B66" s="358" t="s">
        <v>984</v>
      </c>
      <c r="C66" s="359">
        <v>341</v>
      </c>
      <c r="D66" s="358" t="s">
        <v>254</v>
      </c>
      <c r="E66" s="358">
        <v>10</v>
      </c>
      <c r="F66" s="358">
        <v>1</v>
      </c>
      <c r="G66" s="360">
        <f>F66/E66</f>
        <v>0.1</v>
      </c>
      <c r="H66" s="358">
        <v>4</v>
      </c>
      <c r="I66" s="342">
        <f t="shared" si="16"/>
        <v>0.4</v>
      </c>
      <c r="J66" s="361">
        <f t="shared" si="17"/>
        <v>0.5</v>
      </c>
    </row>
    <row r="67" spans="1:10" x14ac:dyDescent="0.25">
      <c r="A67" s="358" t="s">
        <v>58</v>
      </c>
      <c r="B67" s="358" t="s">
        <v>984</v>
      </c>
      <c r="C67" s="359" t="s">
        <v>81</v>
      </c>
      <c r="D67" s="358" t="s">
        <v>1295</v>
      </c>
      <c r="E67" s="358">
        <v>8</v>
      </c>
      <c r="F67" s="358"/>
      <c r="G67" s="358"/>
      <c r="H67" s="358">
        <v>1</v>
      </c>
      <c r="I67" s="342">
        <f t="shared" si="16"/>
        <v>0.125</v>
      </c>
      <c r="J67" s="361">
        <f t="shared" si="17"/>
        <v>0.125</v>
      </c>
    </row>
    <row r="68" spans="1:10" x14ac:dyDescent="0.25">
      <c r="A68" s="358" t="s">
        <v>58</v>
      </c>
      <c r="B68" s="358" t="s">
        <v>984</v>
      </c>
      <c r="C68" s="359" t="s">
        <v>82</v>
      </c>
      <c r="D68" s="358" t="s">
        <v>1296</v>
      </c>
      <c r="E68" s="358">
        <v>6</v>
      </c>
      <c r="F68" s="358">
        <v>1</v>
      </c>
      <c r="G68" s="360">
        <f t="shared" ref="G68:G69" si="18">F68/E68</f>
        <v>0.16666666666666666</v>
      </c>
      <c r="H68" s="358">
        <v>1</v>
      </c>
      <c r="I68" s="342">
        <f t="shared" si="16"/>
        <v>0.16666666666666666</v>
      </c>
      <c r="J68" s="361">
        <f t="shared" si="17"/>
        <v>0.33333333333333331</v>
      </c>
    </row>
    <row r="69" spans="1:10" x14ac:dyDescent="0.25">
      <c r="A69" s="358" t="s">
        <v>58</v>
      </c>
      <c r="B69" s="358" t="s">
        <v>984</v>
      </c>
      <c r="C69" s="359">
        <v>360</v>
      </c>
      <c r="D69" s="358" t="s">
        <v>252</v>
      </c>
      <c r="E69" s="358">
        <v>32</v>
      </c>
      <c r="F69" s="358">
        <v>5</v>
      </c>
      <c r="G69" s="360">
        <f t="shared" si="18"/>
        <v>0.15625</v>
      </c>
      <c r="H69" s="358">
        <v>6</v>
      </c>
      <c r="I69" s="342">
        <f t="shared" si="16"/>
        <v>0.1875</v>
      </c>
      <c r="J69" s="361">
        <f t="shared" si="17"/>
        <v>0.34375</v>
      </c>
    </row>
    <row r="70" spans="1:10" x14ac:dyDescent="0.25">
      <c r="A70" s="358" t="s">
        <v>58</v>
      </c>
      <c r="B70" s="358" t="s">
        <v>984</v>
      </c>
      <c r="C70" s="359">
        <v>813</v>
      </c>
      <c r="D70" s="358" t="s">
        <v>494</v>
      </c>
      <c r="E70" s="358">
        <v>1</v>
      </c>
      <c r="F70" s="358"/>
      <c r="G70" s="358"/>
      <c r="H70" s="358"/>
      <c r="I70" s="277"/>
      <c r="J70" s="277"/>
    </row>
    <row r="71" spans="1:10" x14ac:dyDescent="0.25">
      <c r="A71" s="358" t="s">
        <v>58</v>
      </c>
      <c r="B71" s="358" t="s">
        <v>984</v>
      </c>
      <c r="C71" s="359">
        <v>815</v>
      </c>
      <c r="D71" s="358" t="s">
        <v>534</v>
      </c>
      <c r="E71" s="358">
        <v>2</v>
      </c>
      <c r="F71" s="358"/>
      <c r="G71" s="358"/>
      <c r="H71" s="358"/>
      <c r="I71" s="277"/>
      <c r="J71" s="277"/>
    </row>
    <row r="72" spans="1:10" x14ac:dyDescent="0.25">
      <c r="A72" s="358" t="s">
        <v>58</v>
      </c>
      <c r="B72" s="358" t="s">
        <v>894</v>
      </c>
      <c r="C72" s="359">
        <v>143</v>
      </c>
      <c r="D72" s="358" t="s">
        <v>270</v>
      </c>
      <c r="E72" s="358">
        <v>1</v>
      </c>
      <c r="F72" s="358"/>
      <c r="G72" s="358"/>
      <c r="H72" s="358"/>
      <c r="I72" s="277"/>
      <c r="J72" s="277"/>
    </row>
    <row r="73" spans="1:10" x14ac:dyDescent="0.25">
      <c r="A73" s="358" t="s">
        <v>58</v>
      </c>
      <c r="B73" s="358" t="s">
        <v>60</v>
      </c>
      <c r="C73" s="359" t="s">
        <v>62</v>
      </c>
      <c r="D73" s="358" t="s">
        <v>345</v>
      </c>
      <c r="E73" s="358">
        <v>35</v>
      </c>
      <c r="F73" s="358"/>
      <c r="G73" s="358"/>
      <c r="H73" s="358">
        <v>4</v>
      </c>
      <c r="I73" s="342">
        <f t="shared" ref="I73:I76" si="19">H73/E73</f>
        <v>0.11428571428571428</v>
      </c>
      <c r="J73" s="361">
        <f t="shared" ref="J73:J76" si="20">G73+I73</f>
        <v>0.11428571428571428</v>
      </c>
    </row>
    <row r="74" spans="1:10" x14ac:dyDescent="0.25">
      <c r="A74" s="358" t="s">
        <v>58</v>
      </c>
      <c r="B74" s="358" t="s">
        <v>60</v>
      </c>
      <c r="C74" s="359" t="s">
        <v>66</v>
      </c>
      <c r="D74" s="358" t="s">
        <v>1297</v>
      </c>
      <c r="E74" s="358">
        <v>12</v>
      </c>
      <c r="F74" s="358">
        <v>1</v>
      </c>
      <c r="G74" s="360">
        <f>F74/E74</f>
        <v>8.3333333333333329E-2</v>
      </c>
      <c r="H74" s="358">
        <v>2</v>
      </c>
      <c r="I74" s="342">
        <f t="shared" si="19"/>
        <v>0.16666666666666666</v>
      </c>
      <c r="J74" s="361">
        <f t="shared" si="20"/>
        <v>0.25</v>
      </c>
    </row>
    <row r="75" spans="1:10" x14ac:dyDescent="0.25">
      <c r="A75" s="358" t="s">
        <v>58</v>
      </c>
      <c r="B75" s="358" t="s">
        <v>60</v>
      </c>
      <c r="C75" s="359" t="s">
        <v>67</v>
      </c>
      <c r="D75" s="358" t="s">
        <v>1298</v>
      </c>
      <c r="E75" s="358">
        <v>3</v>
      </c>
      <c r="F75" s="358"/>
      <c r="G75" s="358"/>
      <c r="H75" s="358">
        <v>3</v>
      </c>
      <c r="I75" s="342">
        <f t="shared" si="19"/>
        <v>1</v>
      </c>
      <c r="J75" s="361">
        <f t="shared" si="20"/>
        <v>1</v>
      </c>
    </row>
    <row r="76" spans="1:10" x14ac:dyDescent="0.25">
      <c r="A76" s="358" t="s">
        <v>58</v>
      </c>
      <c r="B76" s="358" t="s">
        <v>60</v>
      </c>
      <c r="C76" s="359" t="s">
        <v>64</v>
      </c>
      <c r="D76" s="358" t="s">
        <v>1299</v>
      </c>
      <c r="E76" s="358">
        <v>26</v>
      </c>
      <c r="F76" s="358"/>
      <c r="G76" s="358"/>
      <c r="H76" s="358">
        <v>8</v>
      </c>
      <c r="I76" s="342">
        <f t="shared" si="19"/>
        <v>0.30769230769230771</v>
      </c>
      <c r="J76" s="361">
        <f t="shared" si="20"/>
        <v>0.30769230769230771</v>
      </c>
    </row>
    <row r="77" spans="1:10" x14ac:dyDescent="0.25">
      <c r="A77" s="358" t="s">
        <v>58</v>
      </c>
      <c r="B77" s="358" t="s">
        <v>60</v>
      </c>
      <c r="C77" s="359">
        <v>128</v>
      </c>
      <c r="D77" s="358" t="s">
        <v>1300</v>
      </c>
      <c r="E77" s="358">
        <v>3</v>
      </c>
      <c r="F77" s="358"/>
      <c r="G77" s="358"/>
      <c r="H77" s="358"/>
      <c r="I77" s="277"/>
      <c r="J77" s="277"/>
    </row>
    <row r="78" spans="1:10" x14ac:dyDescent="0.25">
      <c r="A78" s="358" t="s">
        <v>58</v>
      </c>
      <c r="B78" s="358" t="s">
        <v>60</v>
      </c>
      <c r="C78" s="359">
        <v>172</v>
      </c>
      <c r="D78" s="358" t="s">
        <v>227</v>
      </c>
      <c r="E78" s="358">
        <v>3</v>
      </c>
      <c r="F78" s="358"/>
      <c r="G78" s="358"/>
      <c r="H78" s="358"/>
      <c r="I78" s="277"/>
      <c r="J78" s="277"/>
    </row>
    <row r="79" spans="1:10" x14ac:dyDescent="0.25">
      <c r="A79" s="358" t="s">
        <v>58</v>
      </c>
      <c r="B79" s="358" t="s">
        <v>60</v>
      </c>
      <c r="C79" s="359">
        <v>204</v>
      </c>
      <c r="D79" s="358" t="s">
        <v>542</v>
      </c>
      <c r="E79" s="358">
        <v>2</v>
      </c>
      <c r="F79" s="358"/>
      <c r="G79" s="358"/>
      <c r="H79" s="358">
        <v>1</v>
      </c>
      <c r="I79" s="342">
        <f t="shared" ref="I79:I81" si="21">H79/E79</f>
        <v>0.5</v>
      </c>
      <c r="J79" s="361">
        <f t="shared" ref="J79:J81" si="22">G79+I79</f>
        <v>0.5</v>
      </c>
    </row>
    <row r="80" spans="1:10" x14ac:dyDescent="0.25">
      <c r="A80" s="358" t="s">
        <v>58</v>
      </c>
      <c r="B80" s="358" t="s">
        <v>60</v>
      </c>
      <c r="C80" s="359">
        <v>207</v>
      </c>
      <c r="D80" s="358" t="s">
        <v>230</v>
      </c>
      <c r="E80" s="358">
        <v>3</v>
      </c>
      <c r="F80" s="358"/>
      <c r="G80" s="358"/>
      <c r="H80" s="358">
        <v>1</v>
      </c>
      <c r="I80" s="342">
        <f t="shared" si="21"/>
        <v>0.33333333333333331</v>
      </c>
      <c r="J80" s="361">
        <f t="shared" si="22"/>
        <v>0.33333333333333331</v>
      </c>
    </row>
    <row r="81" spans="1:10" x14ac:dyDescent="0.25">
      <c r="A81" s="358" t="s">
        <v>58</v>
      </c>
      <c r="B81" s="358" t="s">
        <v>60</v>
      </c>
      <c r="C81" s="359">
        <v>209</v>
      </c>
      <c r="D81" s="358" t="s">
        <v>604</v>
      </c>
      <c r="E81" s="358">
        <v>1</v>
      </c>
      <c r="F81" s="358"/>
      <c r="G81" s="358"/>
      <c r="H81" s="358">
        <v>1</v>
      </c>
      <c r="I81" s="342">
        <f t="shared" si="21"/>
        <v>1</v>
      </c>
      <c r="J81" s="361">
        <f t="shared" si="22"/>
        <v>1</v>
      </c>
    </row>
    <row r="82" spans="1:10" x14ac:dyDescent="0.25">
      <c r="A82" s="358" t="s">
        <v>58</v>
      </c>
      <c r="B82" s="358" t="s">
        <v>60</v>
      </c>
      <c r="C82" s="359" t="s">
        <v>607</v>
      </c>
      <c r="D82" s="358" t="s">
        <v>608</v>
      </c>
      <c r="E82" s="358">
        <v>1</v>
      </c>
      <c r="F82" s="358"/>
      <c r="G82" s="358"/>
      <c r="H82" s="358"/>
      <c r="I82" s="277"/>
      <c r="J82" s="277"/>
    </row>
    <row r="83" spans="1:10" x14ac:dyDescent="0.25">
      <c r="A83" s="358" t="s">
        <v>58</v>
      </c>
      <c r="B83" s="358" t="s">
        <v>60</v>
      </c>
      <c r="C83" s="359">
        <v>214</v>
      </c>
      <c r="D83" s="358" t="s">
        <v>420</v>
      </c>
      <c r="E83" s="358">
        <v>1</v>
      </c>
      <c r="F83" s="358"/>
      <c r="G83" s="358"/>
      <c r="H83" s="358"/>
      <c r="I83" s="277"/>
      <c r="J83" s="277"/>
    </row>
    <row r="84" spans="1:10" x14ac:dyDescent="0.25">
      <c r="A84" s="358" t="s">
        <v>58</v>
      </c>
      <c r="B84" s="358" t="s">
        <v>60</v>
      </c>
      <c r="C84" s="359" t="s">
        <v>68</v>
      </c>
      <c r="D84" s="358" t="s">
        <v>612</v>
      </c>
      <c r="E84" s="358">
        <v>1</v>
      </c>
      <c r="F84" s="358"/>
      <c r="G84" s="358"/>
      <c r="H84" s="358"/>
      <c r="I84" s="277"/>
      <c r="J84" s="277"/>
    </row>
    <row r="85" spans="1:10" x14ac:dyDescent="0.25">
      <c r="A85" s="358" t="s">
        <v>58</v>
      </c>
      <c r="B85" s="358" t="s">
        <v>60</v>
      </c>
      <c r="C85" s="359">
        <v>239</v>
      </c>
      <c r="D85" s="358" t="s">
        <v>484</v>
      </c>
      <c r="E85" s="358">
        <v>1</v>
      </c>
      <c r="F85" s="358"/>
      <c r="G85" s="358"/>
      <c r="H85" s="358"/>
      <c r="I85" s="277"/>
      <c r="J85" s="277"/>
    </row>
    <row r="86" spans="1:10" x14ac:dyDescent="0.25">
      <c r="A86" s="358" t="s">
        <v>58</v>
      </c>
      <c r="B86" s="358" t="s">
        <v>60</v>
      </c>
      <c r="C86" s="359" t="s">
        <v>70</v>
      </c>
      <c r="D86" s="358" t="s">
        <v>480</v>
      </c>
      <c r="E86" s="358">
        <v>23</v>
      </c>
      <c r="F86" s="358">
        <v>3</v>
      </c>
      <c r="G86" s="360">
        <f>F86/E86</f>
        <v>0.13043478260869565</v>
      </c>
      <c r="H86" s="358">
        <v>4</v>
      </c>
      <c r="I86" s="342">
        <f t="shared" ref="I86:I87" si="23">H86/E86</f>
        <v>0.17391304347826086</v>
      </c>
      <c r="J86" s="361">
        <f t="shared" ref="J86:J87" si="24">G86+I86</f>
        <v>0.30434782608695654</v>
      </c>
    </row>
    <row r="87" spans="1:10" x14ac:dyDescent="0.25">
      <c r="A87" s="358" t="s">
        <v>58</v>
      </c>
      <c r="B87" s="358" t="s">
        <v>60</v>
      </c>
      <c r="C87" s="359">
        <v>305</v>
      </c>
      <c r="D87" s="358" t="s">
        <v>234</v>
      </c>
      <c r="E87" s="358">
        <v>7</v>
      </c>
      <c r="F87" s="358"/>
      <c r="G87" s="358"/>
      <c r="H87" s="358">
        <v>2</v>
      </c>
      <c r="I87" s="342">
        <f t="shared" si="23"/>
        <v>0.2857142857142857</v>
      </c>
      <c r="J87" s="361">
        <f t="shared" si="24"/>
        <v>0.2857142857142857</v>
      </c>
    </row>
    <row r="88" spans="1:10" x14ac:dyDescent="0.25">
      <c r="A88" s="358" t="s">
        <v>58</v>
      </c>
      <c r="B88" s="358" t="s">
        <v>60</v>
      </c>
      <c r="C88" s="359" t="s">
        <v>356</v>
      </c>
      <c r="D88" s="358" t="s">
        <v>20</v>
      </c>
      <c r="E88" s="358">
        <v>2</v>
      </c>
      <c r="F88" s="358"/>
      <c r="G88" s="358"/>
      <c r="H88" s="358"/>
      <c r="I88" s="277"/>
      <c r="J88" s="277"/>
    </row>
    <row r="89" spans="1:10" x14ac:dyDescent="0.25">
      <c r="A89" s="358" t="s">
        <v>58</v>
      </c>
      <c r="B89" s="358" t="s">
        <v>60</v>
      </c>
      <c r="C89" s="359" t="s">
        <v>159</v>
      </c>
      <c r="D89" s="358" t="s">
        <v>21</v>
      </c>
      <c r="E89" s="358">
        <v>13</v>
      </c>
      <c r="F89" s="358"/>
      <c r="G89" s="358"/>
      <c r="H89" s="358">
        <v>4</v>
      </c>
      <c r="I89" s="342">
        <f t="shared" ref="I89:I92" si="25">H89/E89</f>
        <v>0.30769230769230771</v>
      </c>
      <c r="J89" s="361">
        <f t="shared" ref="J89:J101" si="26">G89+I89</f>
        <v>0.30769230769230771</v>
      </c>
    </row>
    <row r="90" spans="1:10" x14ac:dyDescent="0.25">
      <c r="A90" s="358" t="s">
        <v>58</v>
      </c>
      <c r="B90" s="358" t="s">
        <v>60</v>
      </c>
      <c r="C90" s="359">
        <v>342</v>
      </c>
      <c r="D90" s="358" t="s">
        <v>222</v>
      </c>
      <c r="E90" s="358">
        <v>12</v>
      </c>
      <c r="F90" s="358">
        <v>2</v>
      </c>
      <c r="G90" s="360">
        <f>F90/E90</f>
        <v>0.16666666666666666</v>
      </c>
      <c r="H90" s="358">
        <v>2</v>
      </c>
      <c r="I90" s="342">
        <f t="shared" si="25"/>
        <v>0.16666666666666666</v>
      </c>
      <c r="J90" s="361">
        <f t="shared" si="26"/>
        <v>0.33333333333333331</v>
      </c>
    </row>
    <row r="91" spans="1:10" x14ac:dyDescent="0.25">
      <c r="A91" s="358" t="s">
        <v>58</v>
      </c>
      <c r="B91" s="358" t="s">
        <v>60</v>
      </c>
      <c r="C91" s="359">
        <v>357</v>
      </c>
      <c r="D91" s="358" t="s">
        <v>236</v>
      </c>
      <c r="E91" s="358">
        <v>4</v>
      </c>
      <c r="F91" s="358"/>
      <c r="G91" s="358"/>
      <c r="H91" s="358">
        <v>1</v>
      </c>
      <c r="I91" s="342">
        <f t="shared" si="25"/>
        <v>0.25</v>
      </c>
      <c r="J91" s="361">
        <f t="shared" si="26"/>
        <v>0.25</v>
      </c>
    </row>
    <row r="92" spans="1:10" x14ac:dyDescent="0.25">
      <c r="A92" s="358" t="s">
        <v>58</v>
      </c>
      <c r="B92" s="358" t="s">
        <v>60</v>
      </c>
      <c r="C92" s="359">
        <v>358</v>
      </c>
      <c r="D92" s="358" t="s">
        <v>22</v>
      </c>
      <c r="E92" s="358">
        <v>22</v>
      </c>
      <c r="F92" s="358">
        <v>6</v>
      </c>
      <c r="G92" s="360">
        <f t="shared" ref="G92:G93" si="27">F92/E92</f>
        <v>0.27272727272727271</v>
      </c>
      <c r="H92" s="358">
        <v>5</v>
      </c>
      <c r="I92" s="342">
        <f t="shared" si="25"/>
        <v>0.22727272727272727</v>
      </c>
      <c r="J92" s="361">
        <f t="shared" si="26"/>
        <v>0.5</v>
      </c>
    </row>
    <row r="93" spans="1:10" x14ac:dyDescent="0.25">
      <c r="A93" s="358" t="s">
        <v>58</v>
      </c>
      <c r="B93" s="358" t="s">
        <v>60</v>
      </c>
      <c r="C93" s="359">
        <v>902</v>
      </c>
      <c r="D93" s="358" t="s">
        <v>224</v>
      </c>
      <c r="E93" s="358">
        <v>2</v>
      </c>
      <c r="F93" s="358">
        <v>1</v>
      </c>
      <c r="G93" s="360">
        <f t="shared" si="27"/>
        <v>0.5</v>
      </c>
      <c r="H93" s="358"/>
      <c r="I93" s="277"/>
      <c r="J93" s="361">
        <f t="shared" si="26"/>
        <v>0.5</v>
      </c>
    </row>
    <row r="94" spans="1:10" x14ac:dyDescent="0.25">
      <c r="A94" s="358" t="s">
        <v>58</v>
      </c>
      <c r="B94" s="358" t="s">
        <v>60</v>
      </c>
      <c r="C94" s="359" t="s">
        <v>71</v>
      </c>
      <c r="D94" s="358" t="s">
        <v>224</v>
      </c>
      <c r="E94" s="358">
        <v>13</v>
      </c>
      <c r="F94" s="358"/>
      <c r="G94" s="358"/>
      <c r="H94" s="358">
        <v>6</v>
      </c>
      <c r="I94" s="342">
        <f t="shared" ref="I94:I98" si="28">H94/E94</f>
        <v>0.46153846153846156</v>
      </c>
      <c r="J94" s="361">
        <f t="shared" si="26"/>
        <v>0.46153846153846156</v>
      </c>
    </row>
    <row r="95" spans="1:10" ht="15.75" thickBot="1" x14ac:dyDescent="0.3">
      <c r="A95" s="358" t="s">
        <v>58</v>
      </c>
      <c r="B95" s="358" t="s">
        <v>60</v>
      </c>
      <c r="C95" s="359">
        <v>910</v>
      </c>
      <c r="D95" s="358" t="s">
        <v>225</v>
      </c>
      <c r="E95" s="358">
        <v>18</v>
      </c>
      <c r="F95" s="358">
        <v>3</v>
      </c>
      <c r="G95" s="360">
        <f t="shared" ref="G95:G100" si="29">F95/E95</f>
        <v>0.16666666666666666</v>
      </c>
      <c r="H95" s="358">
        <v>3</v>
      </c>
      <c r="I95" s="342">
        <f t="shared" si="28"/>
        <v>0.16666666666666666</v>
      </c>
      <c r="J95" s="361">
        <f t="shared" si="26"/>
        <v>0.33333333333333331</v>
      </c>
    </row>
    <row r="96" spans="1:10" ht="45.75" thickBot="1" x14ac:dyDescent="0.3">
      <c r="A96" s="347" t="s">
        <v>18</v>
      </c>
      <c r="B96" s="348" t="s">
        <v>1284</v>
      </c>
      <c r="C96" s="349" t="s">
        <v>1285</v>
      </c>
      <c r="D96" s="350" t="s">
        <v>1286</v>
      </c>
      <c r="E96" s="348" t="s">
        <v>1287</v>
      </c>
      <c r="F96" s="348" t="s">
        <v>1288</v>
      </c>
      <c r="G96" s="351" t="s">
        <v>1314</v>
      </c>
      <c r="H96" s="348" t="s">
        <v>1289</v>
      </c>
      <c r="I96" s="351" t="s">
        <v>1290</v>
      </c>
      <c r="J96" s="352" t="s">
        <v>1291</v>
      </c>
    </row>
    <row r="97" spans="1:10" x14ac:dyDescent="0.25">
      <c r="A97" s="358" t="s">
        <v>58</v>
      </c>
      <c r="B97" s="358" t="s">
        <v>1301</v>
      </c>
      <c r="C97" s="359">
        <v>177</v>
      </c>
      <c r="D97" s="358" t="s">
        <v>423</v>
      </c>
      <c r="E97" s="358">
        <v>14</v>
      </c>
      <c r="F97" s="358">
        <v>1</v>
      </c>
      <c r="G97" s="360">
        <f t="shared" si="29"/>
        <v>7.1428571428571425E-2</v>
      </c>
      <c r="H97" s="358">
        <v>1</v>
      </c>
      <c r="I97" s="342">
        <f t="shared" si="28"/>
        <v>7.1428571428571425E-2</v>
      </c>
      <c r="J97" s="361">
        <f t="shared" si="26"/>
        <v>0.14285714285714285</v>
      </c>
    </row>
    <row r="98" spans="1:10" x14ac:dyDescent="0.25">
      <c r="A98" s="358" t="s">
        <v>58</v>
      </c>
      <c r="B98" s="358" t="s">
        <v>1301</v>
      </c>
      <c r="C98" s="359">
        <v>314</v>
      </c>
      <c r="D98" s="358" t="s">
        <v>202</v>
      </c>
      <c r="E98" s="358">
        <v>113</v>
      </c>
      <c r="F98" s="358">
        <v>5</v>
      </c>
      <c r="G98" s="360">
        <f t="shared" si="29"/>
        <v>4.4247787610619468E-2</v>
      </c>
      <c r="H98" s="358">
        <v>33</v>
      </c>
      <c r="I98" s="342">
        <f t="shared" si="28"/>
        <v>0.29203539823008851</v>
      </c>
      <c r="J98" s="361">
        <f t="shared" si="26"/>
        <v>0.33628318584070799</v>
      </c>
    </row>
    <row r="99" spans="1:10" x14ac:dyDescent="0.25">
      <c r="A99" s="358" t="s">
        <v>58</v>
      </c>
      <c r="B99" s="358" t="s">
        <v>1301</v>
      </c>
      <c r="C99" s="359">
        <v>315</v>
      </c>
      <c r="D99" s="358" t="s">
        <v>204</v>
      </c>
      <c r="E99" s="358">
        <v>10</v>
      </c>
      <c r="F99" s="358">
        <v>2</v>
      </c>
      <c r="G99" s="360">
        <f t="shared" si="29"/>
        <v>0.2</v>
      </c>
      <c r="H99" s="358"/>
      <c r="I99" s="277"/>
      <c r="J99" s="361">
        <f t="shared" si="26"/>
        <v>0.2</v>
      </c>
    </row>
    <row r="100" spans="1:10" x14ac:dyDescent="0.25">
      <c r="A100" s="358" t="s">
        <v>58</v>
      </c>
      <c r="B100" s="358" t="s">
        <v>1301</v>
      </c>
      <c r="C100" s="359" t="s">
        <v>59</v>
      </c>
      <c r="D100" s="358" t="s">
        <v>1302</v>
      </c>
      <c r="E100" s="358">
        <v>44</v>
      </c>
      <c r="F100" s="358">
        <v>9</v>
      </c>
      <c r="G100" s="360">
        <f t="shared" si="29"/>
        <v>0.20454545454545456</v>
      </c>
      <c r="H100" s="358">
        <v>13</v>
      </c>
      <c r="I100" s="342">
        <f t="shared" ref="I100:I101" si="30">H100/E100</f>
        <v>0.29545454545454547</v>
      </c>
      <c r="J100" s="361">
        <f t="shared" si="26"/>
        <v>0.5</v>
      </c>
    </row>
    <row r="101" spans="1:10" x14ac:dyDescent="0.25">
      <c r="A101" s="358" t="s">
        <v>58</v>
      </c>
      <c r="B101" s="358" t="s">
        <v>1301</v>
      </c>
      <c r="C101" s="359">
        <v>602</v>
      </c>
      <c r="D101" s="358" t="s">
        <v>1303</v>
      </c>
      <c r="E101" s="358">
        <v>2</v>
      </c>
      <c r="F101" s="358"/>
      <c r="G101" s="358"/>
      <c r="H101" s="358">
        <v>1</v>
      </c>
      <c r="I101" s="342">
        <f t="shared" si="30"/>
        <v>0.5</v>
      </c>
      <c r="J101" s="361">
        <f t="shared" si="26"/>
        <v>0.5</v>
      </c>
    </row>
    <row r="102" spans="1:10" x14ac:dyDescent="0.25">
      <c r="A102" s="358" t="s">
        <v>58</v>
      </c>
      <c r="B102" s="358" t="s">
        <v>1301</v>
      </c>
      <c r="C102" s="359">
        <v>603</v>
      </c>
      <c r="D102" s="358" t="s">
        <v>1304</v>
      </c>
      <c r="E102" s="358">
        <v>1</v>
      </c>
      <c r="F102" s="358"/>
      <c r="G102" s="358"/>
      <c r="H102" s="358"/>
      <c r="I102" s="277"/>
      <c r="J102" s="277"/>
    </row>
    <row r="103" spans="1:10" x14ac:dyDescent="0.25">
      <c r="A103" s="358" t="s">
        <v>58</v>
      </c>
      <c r="B103" s="358" t="s">
        <v>1301</v>
      </c>
      <c r="C103" s="359">
        <v>604</v>
      </c>
      <c r="D103" s="358" t="s">
        <v>1305</v>
      </c>
      <c r="E103" s="358">
        <v>59</v>
      </c>
      <c r="F103" s="358">
        <v>9</v>
      </c>
      <c r="G103" s="360">
        <f t="shared" ref="G103:G105" si="31">F103/E103</f>
        <v>0.15254237288135594</v>
      </c>
      <c r="H103" s="358">
        <v>11</v>
      </c>
      <c r="I103" s="342">
        <f t="shared" ref="I103:I105" si="32">H103/E103</f>
        <v>0.1864406779661017</v>
      </c>
      <c r="J103" s="361">
        <f t="shared" ref="J103:J105" si="33">G103+I103</f>
        <v>0.33898305084745761</v>
      </c>
    </row>
    <row r="104" spans="1:10" x14ac:dyDescent="0.25">
      <c r="A104" s="358" t="s">
        <v>58</v>
      </c>
      <c r="B104" s="358" t="s">
        <v>1301</v>
      </c>
      <c r="C104" s="359">
        <v>605</v>
      </c>
      <c r="D104" s="358" t="s">
        <v>1306</v>
      </c>
      <c r="E104" s="358">
        <v>12</v>
      </c>
      <c r="F104" s="358">
        <v>1</v>
      </c>
      <c r="G104" s="360">
        <f t="shared" si="31"/>
        <v>8.3333333333333329E-2</v>
      </c>
      <c r="H104" s="358">
        <v>2</v>
      </c>
      <c r="I104" s="342">
        <f t="shared" si="32"/>
        <v>0.16666666666666666</v>
      </c>
      <c r="J104" s="361">
        <f t="shared" si="33"/>
        <v>0.25</v>
      </c>
    </row>
    <row r="105" spans="1:10" x14ac:dyDescent="0.25">
      <c r="A105" s="358" t="s">
        <v>58</v>
      </c>
      <c r="B105" s="358" t="s">
        <v>1301</v>
      </c>
      <c r="C105" s="359">
        <v>607</v>
      </c>
      <c r="D105" s="358" t="s">
        <v>1307</v>
      </c>
      <c r="E105" s="358">
        <v>16</v>
      </c>
      <c r="F105" s="358">
        <v>4</v>
      </c>
      <c r="G105" s="360">
        <f t="shared" si="31"/>
        <v>0.25</v>
      </c>
      <c r="H105" s="358">
        <v>2</v>
      </c>
      <c r="I105" s="342">
        <f t="shared" si="32"/>
        <v>0.125</v>
      </c>
      <c r="J105" s="361">
        <f t="shared" si="33"/>
        <v>0.375</v>
      </c>
    </row>
    <row r="106" spans="1:10" x14ac:dyDescent="0.25">
      <c r="A106" s="358" t="s">
        <v>58</v>
      </c>
      <c r="B106" s="358" t="s">
        <v>1301</v>
      </c>
      <c r="C106" s="359">
        <v>610</v>
      </c>
      <c r="D106" s="358" t="s">
        <v>1308</v>
      </c>
      <c r="E106" s="358">
        <v>2</v>
      </c>
      <c r="F106" s="358"/>
      <c r="G106" s="358"/>
      <c r="H106" s="358"/>
      <c r="I106" s="277"/>
      <c r="J106" s="277"/>
    </row>
    <row r="107" spans="1:10" x14ac:dyDescent="0.25">
      <c r="A107" s="358" t="s">
        <v>58</v>
      </c>
      <c r="B107" s="358" t="s">
        <v>1301</v>
      </c>
      <c r="C107" s="359">
        <v>819</v>
      </c>
      <c r="D107" s="358" t="s">
        <v>216</v>
      </c>
      <c r="E107" s="358">
        <v>1</v>
      </c>
      <c r="F107" s="358"/>
      <c r="G107" s="358"/>
      <c r="H107" s="358"/>
      <c r="I107" s="277"/>
      <c r="J107" s="277"/>
    </row>
    <row r="108" spans="1:10" x14ac:dyDescent="0.25">
      <c r="A108" s="358" t="s">
        <v>100</v>
      </c>
      <c r="B108" s="358" t="s">
        <v>101</v>
      </c>
      <c r="C108" s="359">
        <v>234</v>
      </c>
      <c r="D108" s="358" t="s">
        <v>605</v>
      </c>
      <c r="E108" s="358">
        <v>8</v>
      </c>
      <c r="F108" s="358"/>
      <c r="G108" s="358"/>
      <c r="H108" s="358">
        <v>4</v>
      </c>
      <c r="I108" s="342">
        <f t="shared" ref="I108:I109" si="34">H108/E108</f>
        <v>0.5</v>
      </c>
      <c r="J108" s="361">
        <f t="shared" ref="J108:J109" si="35">G108+I108</f>
        <v>0.5</v>
      </c>
    </row>
    <row r="109" spans="1:10" x14ac:dyDescent="0.25">
      <c r="A109" s="358" t="s">
        <v>93</v>
      </c>
      <c r="B109" s="358" t="s">
        <v>87</v>
      </c>
      <c r="C109" s="359">
        <v>219</v>
      </c>
      <c r="D109" s="358" t="s">
        <v>355</v>
      </c>
      <c r="E109" s="358">
        <v>2</v>
      </c>
      <c r="F109" s="358"/>
      <c r="G109" s="358"/>
      <c r="H109" s="358">
        <v>2</v>
      </c>
      <c r="I109" s="342">
        <f t="shared" si="34"/>
        <v>1</v>
      </c>
      <c r="J109" s="361">
        <f t="shared" si="35"/>
        <v>1</v>
      </c>
    </row>
    <row r="110" spans="1:10" x14ac:dyDescent="0.25">
      <c r="A110" s="358" t="s">
        <v>93</v>
      </c>
      <c r="B110" s="358" t="s">
        <v>87</v>
      </c>
      <c r="C110" s="359">
        <v>246</v>
      </c>
      <c r="D110" s="358" t="s">
        <v>354</v>
      </c>
      <c r="E110" s="358">
        <v>1</v>
      </c>
      <c r="F110" s="358"/>
      <c r="G110" s="358"/>
      <c r="H110" s="358"/>
      <c r="I110" s="277"/>
      <c r="J110" s="277"/>
    </row>
    <row r="111" spans="1:10" x14ac:dyDescent="0.25">
      <c r="A111" s="358" t="s">
        <v>93</v>
      </c>
      <c r="B111" s="358" t="s">
        <v>87</v>
      </c>
      <c r="C111" s="359">
        <v>334</v>
      </c>
      <c r="D111" s="358" t="s">
        <v>277</v>
      </c>
      <c r="E111" s="358">
        <v>13</v>
      </c>
      <c r="F111" s="358">
        <v>1</v>
      </c>
      <c r="G111" s="360">
        <f t="shared" ref="G111" si="36">F111/E111</f>
        <v>7.6923076923076927E-2</v>
      </c>
      <c r="H111" s="358">
        <v>4</v>
      </c>
      <c r="I111" s="342">
        <f t="shared" ref="I111:I123" si="37">H111/E111</f>
        <v>0.30769230769230771</v>
      </c>
      <c r="J111" s="361">
        <f t="shared" ref="J111:J123" si="38">G111+I111</f>
        <v>0.38461538461538464</v>
      </c>
    </row>
    <row r="112" spans="1:10" x14ac:dyDescent="0.25">
      <c r="A112" s="358" t="s">
        <v>93</v>
      </c>
      <c r="B112" s="358" t="s">
        <v>87</v>
      </c>
      <c r="C112" s="359" t="s">
        <v>90</v>
      </c>
      <c r="D112" s="358" t="s">
        <v>271</v>
      </c>
      <c r="E112" s="358">
        <v>5</v>
      </c>
      <c r="F112" s="358"/>
      <c r="G112" s="358"/>
      <c r="H112" s="358">
        <v>3</v>
      </c>
      <c r="I112" s="342">
        <f t="shared" si="37"/>
        <v>0.6</v>
      </c>
      <c r="J112" s="361">
        <f t="shared" si="38"/>
        <v>0.6</v>
      </c>
    </row>
    <row r="113" spans="1:10" x14ac:dyDescent="0.25">
      <c r="A113" s="358" t="s">
        <v>93</v>
      </c>
      <c r="B113" s="358" t="s">
        <v>87</v>
      </c>
      <c r="C113" s="359" t="s">
        <v>91</v>
      </c>
      <c r="D113" s="358" t="s">
        <v>272</v>
      </c>
      <c r="E113" s="358">
        <v>15</v>
      </c>
      <c r="F113" s="358">
        <v>4</v>
      </c>
      <c r="G113" s="360">
        <f t="shared" ref="G113:G117" si="39">F113/E113</f>
        <v>0.26666666666666666</v>
      </c>
      <c r="H113" s="358">
        <v>4</v>
      </c>
      <c r="I113" s="342">
        <f t="shared" si="37"/>
        <v>0.26666666666666666</v>
      </c>
      <c r="J113" s="361">
        <f t="shared" si="38"/>
        <v>0.53333333333333333</v>
      </c>
    </row>
    <row r="114" spans="1:10" x14ac:dyDescent="0.25">
      <c r="A114" s="358" t="s">
        <v>93</v>
      </c>
      <c r="B114" s="358" t="s">
        <v>87</v>
      </c>
      <c r="C114" s="359" t="s">
        <v>92</v>
      </c>
      <c r="D114" s="358" t="s">
        <v>281</v>
      </c>
      <c r="E114" s="358">
        <v>8</v>
      </c>
      <c r="F114" s="358">
        <v>1</v>
      </c>
      <c r="G114" s="360">
        <f t="shared" si="39"/>
        <v>0.125</v>
      </c>
      <c r="H114" s="358">
        <v>4</v>
      </c>
      <c r="I114" s="342">
        <f t="shared" si="37"/>
        <v>0.5</v>
      </c>
      <c r="J114" s="361">
        <f t="shared" si="38"/>
        <v>0.625</v>
      </c>
    </row>
    <row r="115" spans="1:10" x14ac:dyDescent="0.25">
      <c r="A115" s="358" t="s">
        <v>93</v>
      </c>
      <c r="B115" s="358" t="s">
        <v>87</v>
      </c>
      <c r="C115" s="359" t="s">
        <v>88</v>
      </c>
      <c r="D115" s="358" t="s">
        <v>275</v>
      </c>
      <c r="E115" s="358">
        <v>45</v>
      </c>
      <c r="F115" s="358">
        <v>1</v>
      </c>
      <c r="G115" s="360">
        <f t="shared" si="39"/>
        <v>2.2222222222222223E-2</v>
      </c>
      <c r="H115" s="358">
        <v>24</v>
      </c>
      <c r="I115" s="342">
        <f t="shared" si="37"/>
        <v>0.53333333333333333</v>
      </c>
      <c r="J115" s="361">
        <f t="shared" si="38"/>
        <v>0.55555555555555558</v>
      </c>
    </row>
    <row r="116" spans="1:10" x14ac:dyDescent="0.25">
      <c r="A116" s="358" t="s">
        <v>93</v>
      </c>
      <c r="B116" s="358" t="s">
        <v>87</v>
      </c>
      <c r="C116" s="359" t="s">
        <v>89</v>
      </c>
      <c r="D116" s="358" t="s">
        <v>278</v>
      </c>
      <c r="E116" s="358">
        <v>15</v>
      </c>
      <c r="F116" s="358">
        <v>2</v>
      </c>
      <c r="G116" s="360">
        <f t="shared" si="39"/>
        <v>0.13333333333333333</v>
      </c>
      <c r="H116" s="358">
        <v>8</v>
      </c>
      <c r="I116" s="342">
        <f t="shared" si="37"/>
        <v>0.53333333333333333</v>
      </c>
      <c r="J116" s="361">
        <f t="shared" si="38"/>
        <v>0.66666666666666663</v>
      </c>
    </row>
    <row r="117" spans="1:10" x14ac:dyDescent="0.25">
      <c r="A117" s="358" t="s">
        <v>93</v>
      </c>
      <c r="B117" s="358" t="s">
        <v>87</v>
      </c>
      <c r="C117" s="359" t="s">
        <v>273</v>
      </c>
      <c r="D117" s="358" t="s">
        <v>274</v>
      </c>
      <c r="E117" s="358">
        <v>187</v>
      </c>
      <c r="F117" s="358">
        <v>41</v>
      </c>
      <c r="G117" s="360">
        <f t="shared" si="39"/>
        <v>0.21925133689839571</v>
      </c>
      <c r="H117" s="358">
        <v>56</v>
      </c>
      <c r="I117" s="342">
        <f t="shared" si="37"/>
        <v>0.29946524064171121</v>
      </c>
      <c r="J117" s="361">
        <f t="shared" si="38"/>
        <v>0.51871657754010692</v>
      </c>
    </row>
    <row r="118" spans="1:10" x14ac:dyDescent="0.25">
      <c r="A118" s="358" t="s">
        <v>93</v>
      </c>
      <c r="B118" s="358" t="s">
        <v>87</v>
      </c>
      <c r="C118" s="359">
        <v>612</v>
      </c>
      <c r="D118" s="358" t="s">
        <v>353</v>
      </c>
      <c r="E118" s="358">
        <v>1</v>
      </c>
      <c r="F118" s="358"/>
      <c r="G118" s="358"/>
      <c r="H118" s="358">
        <v>1</v>
      </c>
      <c r="I118" s="342">
        <f t="shared" si="37"/>
        <v>1</v>
      </c>
      <c r="J118" s="361">
        <f t="shared" si="38"/>
        <v>1</v>
      </c>
    </row>
    <row r="119" spans="1:10" x14ac:dyDescent="0.25">
      <c r="A119" s="358" t="s">
        <v>93</v>
      </c>
      <c r="B119" s="358" t="s">
        <v>642</v>
      </c>
      <c r="C119" s="359">
        <v>256</v>
      </c>
      <c r="D119" s="358" t="s">
        <v>406</v>
      </c>
      <c r="E119" s="358">
        <v>3</v>
      </c>
      <c r="F119" s="358">
        <v>1</v>
      </c>
      <c r="G119" s="360">
        <f t="shared" ref="G119:G120" si="40">F119/E119</f>
        <v>0.33333333333333331</v>
      </c>
      <c r="H119" s="358">
        <v>1</v>
      </c>
      <c r="I119" s="342">
        <f t="shared" si="37"/>
        <v>0.33333333333333331</v>
      </c>
      <c r="J119" s="361">
        <f t="shared" si="38"/>
        <v>0.66666666666666663</v>
      </c>
    </row>
    <row r="120" spans="1:10" x14ac:dyDescent="0.25">
      <c r="A120" s="358" t="s">
        <v>93</v>
      </c>
      <c r="B120" s="358" t="s">
        <v>1309</v>
      </c>
      <c r="C120" s="359">
        <v>107</v>
      </c>
      <c r="D120" s="358" t="s">
        <v>284</v>
      </c>
      <c r="E120" s="358">
        <v>212</v>
      </c>
      <c r="F120" s="358">
        <v>39</v>
      </c>
      <c r="G120" s="360">
        <f t="shared" si="40"/>
        <v>0.18396226415094338</v>
      </c>
      <c r="H120" s="358">
        <v>59</v>
      </c>
      <c r="I120" s="342">
        <f t="shared" si="37"/>
        <v>0.27830188679245282</v>
      </c>
      <c r="J120" s="361">
        <f t="shared" si="38"/>
        <v>0.46226415094339623</v>
      </c>
    </row>
    <row r="121" spans="1:10" x14ac:dyDescent="0.25">
      <c r="A121" s="358" t="s">
        <v>93</v>
      </c>
      <c r="B121" s="358" t="s">
        <v>1309</v>
      </c>
      <c r="C121" s="359">
        <v>108</v>
      </c>
      <c r="D121" s="358" t="s">
        <v>304</v>
      </c>
      <c r="E121" s="358">
        <v>17</v>
      </c>
      <c r="F121" s="358"/>
      <c r="G121" s="358"/>
      <c r="H121" s="358">
        <v>2</v>
      </c>
      <c r="I121" s="342">
        <f t="shared" si="37"/>
        <v>0.11764705882352941</v>
      </c>
      <c r="J121" s="361">
        <f t="shared" si="38"/>
        <v>0.11764705882352941</v>
      </c>
    </row>
    <row r="122" spans="1:10" x14ac:dyDescent="0.25">
      <c r="A122" s="358" t="s">
        <v>93</v>
      </c>
      <c r="B122" s="358" t="s">
        <v>1309</v>
      </c>
      <c r="C122" s="359">
        <v>109</v>
      </c>
      <c r="D122" s="358" t="s">
        <v>286</v>
      </c>
      <c r="E122" s="358">
        <v>33</v>
      </c>
      <c r="F122" s="358">
        <v>5</v>
      </c>
      <c r="G122" s="360">
        <f t="shared" ref="G122" si="41">F122/E122</f>
        <v>0.15151515151515152</v>
      </c>
      <c r="H122" s="358">
        <v>8</v>
      </c>
      <c r="I122" s="342">
        <f t="shared" si="37"/>
        <v>0.24242424242424243</v>
      </c>
      <c r="J122" s="361">
        <f t="shared" si="38"/>
        <v>0.39393939393939392</v>
      </c>
    </row>
    <row r="123" spans="1:10" x14ac:dyDescent="0.25">
      <c r="A123" s="358" t="s">
        <v>93</v>
      </c>
      <c r="B123" s="358" t="s">
        <v>1309</v>
      </c>
      <c r="C123" s="359" t="s">
        <v>99</v>
      </c>
      <c r="D123" s="358" t="s">
        <v>549</v>
      </c>
      <c r="E123" s="358">
        <v>1</v>
      </c>
      <c r="F123" s="358"/>
      <c r="G123" s="358"/>
      <c r="H123" s="358">
        <v>1</v>
      </c>
      <c r="I123" s="342">
        <f t="shared" si="37"/>
        <v>1</v>
      </c>
      <c r="J123" s="361">
        <f t="shared" si="38"/>
        <v>1</v>
      </c>
    </row>
    <row r="124" spans="1:10" x14ac:dyDescent="0.25">
      <c r="A124" s="358" t="s">
        <v>93</v>
      </c>
      <c r="B124" s="358" t="s">
        <v>1309</v>
      </c>
      <c r="C124" s="359">
        <v>250</v>
      </c>
      <c r="D124" s="358" t="s">
        <v>1310</v>
      </c>
      <c r="E124" s="358">
        <v>1</v>
      </c>
      <c r="F124" s="358"/>
      <c r="G124" s="358"/>
      <c r="H124" s="358"/>
      <c r="I124" s="277"/>
      <c r="J124" s="277"/>
    </row>
    <row r="125" spans="1:10" x14ac:dyDescent="0.25">
      <c r="A125" s="358" t="s">
        <v>93</v>
      </c>
      <c r="B125" s="358" t="s">
        <v>1309</v>
      </c>
      <c r="C125" s="359">
        <v>252</v>
      </c>
      <c r="D125" s="358" t="s">
        <v>323</v>
      </c>
      <c r="E125" s="358">
        <v>1</v>
      </c>
      <c r="F125" s="358"/>
      <c r="G125" s="358"/>
      <c r="H125" s="358"/>
      <c r="I125" s="277"/>
      <c r="J125" s="277"/>
    </row>
    <row r="126" spans="1:10" x14ac:dyDescent="0.25">
      <c r="A126" s="358" t="s">
        <v>93</v>
      </c>
      <c r="B126" s="358" t="s">
        <v>1309</v>
      </c>
      <c r="C126" s="359">
        <v>253</v>
      </c>
      <c r="D126" s="358" t="s">
        <v>1311</v>
      </c>
      <c r="E126" s="358">
        <v>2</v>
      </c>
      <c r="F126" s="358"/>
      <c r="G126" s="358"/>
      <c r="H126" s="358"/>
      <c r="I126" s="277"/>
      <c r="J126" s="277"/>
    </row>
    <row r="127" spans="1:10" x14ac:dyDescent="0.25">
      <c r="A127" s="358" t="s">
        <v>93</v>
      </c>
      <c r="B127" s="358" t="s">
        <v>1309</v>
      </c>
      <c r="C127" s="359">
        <v>254</v>
      </c>
      <c r="D127" s="358" t="s">
        <v>1312</v>
      </c>
      <c r="E127" s="358">
        <v>2</v>
      </c>
      <c r="F127" s="358"/>
      <c r="G127" s="358"/>
      <c r="H127" s="358"/>
      <c r="I127" s="277"/>
      <c r="J127" s="277"/>
    </row>
    <row r="128" spans="1:10" ht="30" x14ac:dyDescent="0.25">
      <c r="A128" s="358" t="s">
        <v>93</v>
      </c>
      <c r="B128" s="358" t="s">
        <v>1309</v>
      </c>
      <c r="C128" s="359">
        <v>257</v>
      </c>
      <c r="D128" s="358" t="s">
        <v>1313</v>
      </c>
      <c r="E128" s="358">
        <v>1</v>
      </c>
      <c r="F128" s="358"/>
      <c r="G128" s="358"/>
      <c r="H128" s="358"/>
      <c r="I128" s="277"/>
      <c r="J128" s="277"/>
    </row>
    <row r="129" spans="1:10" x14ac:dyDescent="0.25">
      <c r="A129" s="358" t="s">
        <v>93</v>
      </c>
      <c r="B129" s="358" t="s">
        <v>1309</v>
      </c>
      <c r="C129" s="359">
        <v>354</v>
      </c>
      <c r="D129" s="358" t="s">
        <v>545</v>
      </c>
      <c r="E129" s="358">
        <v>8</v>
      </c>
      <c r="F129" s="358">
        <v>2</v>
      </c>
      <c r="G129" s="360">
        <f t="shared" ref="G129:G133" si="42">F129/E129</f>
        <v>0.25</v>
      </c>
      <c r="H129" s="358">
        <v>2</v>
      </c>
      <c r="I129" s="342">
        <f t="shared" ref="I129:I133" si="43">H129/E129</f>
        <v>0.25</v>
      </c>
      <c r="J129" s="361">
        <f t="shared" ref="J129:J133" si="44">G129+I129</f>
        <v>0.5</v>
      </c>
    </row>
    <row r="130" spans="1:10" x14ac:dyDescent="0.25">
      <c r="A130" s="358" t="s">
        <v>93</v>
      </c>
      <c r="B130" s="358" t="s">
        <v>1309</v>
      </c>
      <c r="C130" s="359" t="s">
        <v>94</v>
      </c>
      <c r="D130" s="358" t="s">
        <v>402</v>
      </c>
      <c r="E130" s="358">
        <v>83</v>
      </c>
      <c r="F130" s="358">
        <v>19</v>
      </c>
      <c r="G130" s="360">
        <f t="shared" si="42"/>
        <v>0.2289156626506024</v>
      </c>
      <c r="H130" s="358">
        <v>16</v>
      </c>
      <c r="I130" s="342">
        <f t="shared" si="43"/>
        <v>0.19277108433734941</v>
      </c>
      <c r="J130" s="361">
        <f t="shared" si="44"/>
        <v>0.42168674698795183</v>
      </c>
    </row>
    <row r="131" spans="1:10" x14ac:dyDescent="0.25">
      <c r="A131" s="358" t="s">
        <v>93</v>
      </c>
      <c r="B131" s="358" t="s">
        <v>1309</v>
      </c>
      <c r="C131" s="359">
        <v>402</v>
      </c>
      <c r="D131" s="358" t="s">
        <v>288</v>
      </c>
      <c r="E131" s="358">
        <v>31</v>
      </c>
      <c r="F131" s="358">
        <v>4</v>
      </c>
      <c r="G131" s="360">
        <f t="shared" si="42"/>
        <v>0.12903225806451613</v>
      </c>
      <c r="H131" s="358">
        <v>8</v>
      </c>
      <c r="I131" s="342">
        <f t="shared" si="43"/>
        <v>0.25806451612903225</v>
      </c>
      <c r="J131" s="361">
        <f t="shared" si="44"/>
        <v>0.38709677419354838</v>
      </c>
    </row>
    <row r="132" spans="1:10" x14ac:dyDescent="0.25">
      <c r="A132" s="358" t="s">
        <v>93</v>
      </c>
      <c r="B132" s="358" t="s">
        <v>1309</v>
      </c>
      <c r="C132" s="359">
        <v>403</v>
      </c>
      <c r="D132" s="358" t="s">
        <v>308</v>
      </c>
      <c r="E132" s="358">
        <v>4</v>
      </c>
      <c r="F132" s="358">
        <v>1</v>
      </c>
      <c r="G132" s="360">
        <f t="shared" si="42"/>
        <v>0.25</v>
      </c>
      <c r="H132" s="358">
        <v>1</v>
      </c>
      <c r="I132" s="342">
        <f t="shared" si="43"/>
        <v>0.25</v>
      </c>
      <c r="J132" s="361">
        <f t="shared" si="44"/>
        <v>0.5</v>
      </c>
    </row>
    <row r="133" spans="1:10" x14ac:dyDescent="0.25">
      <c r="A133" s="358" t="s">
        <v>93</v>
      </c>
      <c r="B133" s="358" t="s">
        <v>1309</v>
      </c>
      <c r="C133" s="359">
        <v>404</v>
      </c>
      <c r="D133" s="358" t="s">
        <v>290</v>
      </c>
      <c r="E133" s="358">
        <v>45</v>
      </c>
      <c r="F133" s="358">
        <v>3</v>
      </c>
      <c r="G133" s="360">
        <f t="shared" si="42"/>
        <v>6.6666666666666666E-2</v>
      </c>
      <c r="H133" s="358">
        <v>11</v>
      </c>
      <c r="I133" s="342">
        <f t="shared" si="43"/>
        <v>0.24444444444444444</v>
      </c>
      <c r="J133" s="361">
        <f t="shared" si="44"/>
        <v>0.31111111111111112</v>
      </c>
    </row>
    <row r="134" spans="1:10" x14ac:dyDescent="0.25">
      <c r="A134" s="358" t="s">
        <v>93</v>
      </c>
      <c r="B134" s="358" t="s">
        <v>1309</v>
      </c>
      <c r="C134" s="359">
        <v>405</v>
      </c>
      <c r="D134" s="358" t="s">
        <v>310</v>
      </c>
      <c r="E134" s="358">
        <v>1</v>
      </c>
      <c r="F134" s="358"/>
      <c r="G134" s="358"/>
      <c r="H134" s="358"/>
      <c r="I134" s="277"/>
      <c r="J134" s="277"/>
    </row>
    <row r="135" spans="1:10" x14ac:dyDescent="0.25">
      <c r="A135" s="358" t="s">
        <v>93</v>
      </c>
      <c r="B135" s="358" t="s">
        <v>1309</v>
      </c>
      <c r="C135" s="359">
        <v>406</v>
      </c>
      <c r="D135" s="358" t="s">
        <v>299</v>
      </c>
      <c r="E135" s="358">
        <v>6</v>
      </c>
      <c r="F135" s="358">
        <v>2</v>
      </c>
      <c r="G135" s="360">
        <f t="shared" ref="G135:G138" si="45">F135/E135</f>
        <v>0.33333333333333331</v>
      </c>
      <c r="H135" s="358">
        <v>1</v>
      </c>
      <c r="I135" s="342">
        <f t="shared" ref="I135:I140" si="46">H135/E135</f>
        <v>0.16666666666666666</v>
      </c>
      <c r="J135" s="361">
        <f t="shared" ref="J135:J140" si="47">G135+I135</f>
        <v>0.5</v>
      </c>
    </row>
    <row r="136" spans="1:10" x14ac:dyDescent="0.25">
      <c r="A136" s="358" t="s">
        <v>93</v>
      </c>
      <c r="B136" s="358" t="s">
        <v>1309</v>
      </c>
      <c r="C136" s="359">
        <v>407</v>
      </c>
      <c r="D136" s="358" t="s">
        <v>292</v>
      </c>
      <c r="E136" s="358">
        <v>29</v>
      </c>
      <c r="F136" s="358">
        <v>5</v>
      </c>
      <c r="G136" s="360">
        <f t="shared" si="45"/>
        <v>0.17241379310344829</v>
      </c>
      <c r="H136" s="358">
        <v>8</v>
      </c>
      <c r="I136" s="342">
        <f t="shared" si="46"/>
        <v>0.27586206896551724</v>
      </c>
      <c r="J136" s="361">
        <f t="shared" si="47"/>
        <v>0.44827586206896552</v>
      </c>
    </row>
    <row r="137" spans="1:10" x14ac:dyDescent="0.25">
      <c r="A137" s="358" t="s">
        <v>93</v>
      </c>
      <c r="B137" s="358" t="s">
        <v>1309</v>
      </c>
      <c r="C137" s="359">
        <v>408</v>
      </c>
      <c r="D137" s="358" t="s">
        <v>296</v>
      </c>
      <c r="E137" s="358">
        <v>25</v>
      </c>
      <c r="F137" s="358">
        <v>4</v>
      </c>
      <c r="G137" s="360">
        <f t="shared" si="45"/>
        <v>0.16</v>
      </c>
      <c r="H137" s="358">
        <v>7</v>
      </c>
      <c r="I137" s="342">
        <f t="shared" si="46"/>
        <v>0.28000000000000003</v>
      </c>
      <c r="J137" s="361">
        <f t="shared" si="47"/>
        <v>0.44000000000000006</v>
      </c>
    </row>
    <row r="138" spans="1:10" x14ac:dyDescent="0.25">
      <c r="A138" s="358" t="s">
        <v>93</v>
      </c>
      <c r="B138" s="358" t="s">
        <v>1309</v>
      </c>
      <c r="C138" s="359">
        <v>409</v>
      </c>
      <c r="D138" s="358" t="s">
        <v>302</v>
      </c>
      <c r="E138" s="358">
        <v>42</v>
      </c>
      <c r="F138" s="358">
        <v>1</v>
      </c>
      <c r="G138" s="360">
        <f t="shared" si="45"/>
        <v>2.3809523809523808E-2</v>
      </c>
      <c r="H138" s="358">
        <v>16</v>
      </c>
      <c r="I138" s="342">
        <f t="shared" si="46"/>
        <v>0.38095238095238093</v>
      </c>
      <c r="J138" s="361">
        <f t="shared" si="47"/>
        <v>0.40476190476190477</v>
      </c>
    </row>
    <row r="139" spans="1:10" x14ac:dyDescent="0.25">
      <c r="A139" s="358" t="s">
        <v>93</v>
      </c>
      <c r="B139" s="358" t="s">
        <v>1309</v>
      </c>
      <c r="C139" s="359">
        <v>410</v>
      </c>
      <c r="D139" s="358" t="s">
        <v>294</v>
      </c>
      <c r="E139" s="358">
        <v>42</v>
      </c>
      <c r="F139" s="358"/>
      <c r="G139" s="358"/>
      <c r="H139" s="358">
        <v>16</v>
      </c>
      <c r="I139" s="342">
        <f t="shared" si="46"/>
        <v>0.38095238095238093</v>
      </c>
      <c r="J139" s="361">
        <f t="shared" si="47"/>
        <v>0.38095238095238093</v>
      </c>
    </row>
    <row r="140" spans="1:10" x14ac:dyDescent="0.25">
      <c r="A140" s="358" t="s">
        <v>93</v>
      </c>
      <c r="B140" s="358" t="s">
        <v>1309</v>
      </c>
      <c r="C140" s="359" t="s">
        <v>95</v>
      </c>
      <c r="D140" s="358" t="s">
        <v>300</v>
      </c>
      <c r="E140" s="358">
        <v>14</v>
      </c>
      <c r="F140" s="358">
        <v>2</v>
      </c>
      <c r="G140" s="360">
        <f t="shared" ref="G140" si="48">F140/E140</f>
        <v>0.14285714285714285</v>
      </c>
      <c r="H140" s="358">
        <v>5</v>
      </c>
      <c r="I140" s="342">
        <f t="shared" si="46"/>
        <v>0.35714285714285715</v>
      </c>
      <c r="J140" s="361">
        <f t="shared" si="47"/>
        <v>0.5</v>
      </c>
    </row>
    <row r="141" spans="1:10" x14ac:dyDescent="0.25">
      <c r="A141" s="108"/>
      <c r="B141" s="108"/>
      <c r="C141" s="172"/>
      <c r="D141" s="108"/>
      <c r="E141" s="108"/>
      <c r="F141" s="108"/>
      <c r="G141" s="108"/>
      <c r="H141" s="108"/>
      <c r="I141" s="108"/>
      <c r="J141" s="108"/>
    </row>
    <row r="142" spans="1:10" x14ac:dyDescent="0.25">
      <c r="A142" s="108"/>
      <c r="B142" s="108"/>
      <c r="C142" s="172"/>
      <c r="D142" s="108"/>
      <c r="E142" s="108"/>
      <c r="F142" s="108"/>
      <c r="G142" s="108"/>
      <c r="H142" s="108"/>
      <c r="I142" s="108"/>
      <c r="J142" s="108"/>
    </row>
    <row r="143" spans="1:10" x14ac:dyDescent="0.25">
      <c r="A143" s="108"/>
      <c r="B143" s="108"/>
      <c r="C143" s="172"/>
      <c r="D143" s="108"/>
      <c r="E143" s="108"/>
      <c r="F143" s="108"/>
      <c r="G143" s="108"/>
      <c r="H143" s="108"/>
      <c r="I143" s="108"/>
      <c r="J143" s="108"/>
    </row>
    <row r="144" spans="1:10" x14ac:dyDescent="0.25">
      <c r="A144" s="108"/>
      <c r="B144" s="108"/>
      <c r="C144" s="172"/>
      <c r="D144" s="108"/>
      <c r="E144" s="108"/>
      <c r="F144" s="108"/>
      <c r="G144" s="108"/>
      <c r="H144" s="108"/>
      <c r="I144" s="108"/>
      <c r="J144" s="108"/>
    </row>
    <row r="145" spans="1:10" x14ac:dyDescent="0.25">
      <c r="A145" s="108"/>
      <c r="B145" s="108"/>
      <c r="C145" s="172"/>
      <c r="D145" s="108"/>
      <c r="E145" s="108"/>
      <c r="F145" s="108"/>
      <c r="G145" s="108"/>
      <c r="H145" s="108"/>
      <c r="I145" s="108"/>
      <c r="J145" s="108"/>
    </row>
    <row r="146" spans="1:10" x14ac:dyDescent="0.25">
      <c r="A146" s="108"/>
      <c r="B146" s="108"/>
      <c r="C146" s="172"/>
      <c r="D146" s="108"/>
      <c r="E146" s="108"/>
      <c r="F146" s="108"/>
      <c r="G146" s="108"/>
      <c r="H146" s="108"/>
      <c r="I146" s="108"/>
      <c r="J146" s="108"/>
    </row>
    <row r="147" spans="1:10" x14ac:dyDescent="0.25">
      <c r="A147" s="108"/>
      <c r="B147" s="108"/>
      <c r="C147" s="172"/>
      <c r="D147" s="108"/>
      <c r="E147" s="108"/>
      <c r="F147" s="108"/>
      <c r="G147" s="108"/>
      <c r="H147" s="108"/>
      <c r="I147" s="108"/>
      <c r="J147" s="108"/>
    </row>
    <row r="148" spans="1:10" x14ac:dyDescent="0.25">
      <c r="A148" s="108"/>
      <c r="B148" s="108"/>
      <c r="C148" s="172"/>
      <c r="D148" s="108"/>
      <c r="E148" s="108"/>
      <c r="F148" s="108"/>
      <c r="G148" s="108"/>
      <c r="H148" s="108"/>
      <c r="I148" s="108"/>
      <c r="J148" s="108"/>
    </row>
    <row r="149" spans="1:10" x14ac:dyDescent="0.25">
      <c r="A149" s="108"/>
      <c r="B149" s="108"/>
      <c r="C149" s="172"/>
      <c r="D149" s="108"/>
      <c r="E149" s="108"/>
      <c r="F149" s="108"/>
      <c r="G149" s="108"/>
      <c r="H149" s="108"/>
      <c r="I149" s="108"/>
      <c r="J149" s="108"/>
    </row>
    <row r="150" spans="1:10" x14ac:dyDescent="0.25">
      <c r="A150" s="108"/>
      <c r="B150" s="108"/>
      <c r="C150" s="172"/>
      <c r="D150" s="108"/>
      <c r="E150" s="108"/>
      <c r="F150" s="108"/>
      <c r="G150" s="108"/>
      <c r="H150" s="108"/>
      <c r="I150" s="108"/>
      <c r="J150" s="108"/>
    </row>
    <row r="151" spans="1:10" x14ac:dyDescent="0.25">
      <c r="A151" s="108"/>
      <c r="B151" s="108"/>
      <c r="C151" s="172"/>
      <c r="D151" s="108"/>
      <c r="E151" s="108"/>
      <c r="F151" s="108"/>
      <c r="G151" s="108"/>
      <c r="H151" s="108"/>
      <c r="I151" s="108"/>
      <c r="J151" s="108"/>
    </row>
    <row r="152" spans="1:10" x14ac:dyDescent="0.25">
      <c r="A152" s="108"/>
      <c r="B152" s="108"/>
      <c r="C152" s="172"/>
      <c r="D152" s="108"/>
      <c r="E152" s="108"/>
      <c r="F152" s="108"/>
      <c r="G152" s="108"/>
      <c r="H152" s="108"/>
      <c r="I152" s="108"/>
      <c r="J152" s="108"/>
    </row>
    <row r="153" spans="1:10" x14ac:dyDescent="0.25">
      <c r="A153" s="108"/>
      <c r="B153" s="108"/>
      <c r="C153" s="172"/>
      <c r="D153" s="108"/>
      <c r="E153" s="108"/>
      <c r="F153" s="108"/>
      <c r="G153" s="108"/>
      <c r="H153" s="108"/>
      <c r="I153" s="108"/>
      <c r="J153" s="108"/>
    </row>
    <row r="154" spans="1:10" x14ac:dyDescent="0.25">
      <c r="A154" s="108"/>
      <c r="B154" s="108"/>
      <c r="C154" s="172"/>
      <c r="D154" s="108"/>
      <c r="E154" s="108"/>
      <c r="F154" s="108"/>
      <c r="G154" s="108"/>
      <c r="H154" s="108"/>
      <c r="I154" s="108"/>
      <c r="J154" s="108"/>
    </row>
    <row r="155" spans="1:10" x14ac:dyDescent="0.25">
      <c r="A155" s="108"/>
      <c r="B155" s="108"/>
      <c r="C155" s="172"/>
      <c r="D155" s="108"/>
      <c r="E155" s="108"/>
      <c r="F155" s="108"/>
      <c r="G155" s="108"/>
      <c r="H155" s="108"/>
      <c r="I155" s="108"/>
      <c r="J155" s="108"/>
    </row>
    <row r="156" spans="1:10" x14ac:dyDescent="0.25">
      <c r="A156" s="108"/>
      <c r="B156" s="108"/>
      <c r="C156" s="172"/>
      <c r="D156" s="108"/>
      <c r="E156" s="108"/>
      <c r="F156" s="108"/>
      <c r="G156" s="108"/>
      <c r="H156" s="108"/>
      <c r="I156" s="108"/>
      <c r="J156" s="108"/>
    </row>
    <row r="157" spans="1:10" x14ac:dyDescent="0.25">
      <c r="A157" s="108"/>
      <c r="B157" s="108"/>
      <c r="C157" s="172"/>
      <c r="D157" s="108"/>
      <c r="E157" s="108"/>
      <c r="F157" s="108"/>
      <c r="G157" s="108"/>
      <c r="H157" s="108"/>
      <c r="I157" s="108"/>
      <c r="J157" s="108"/>
    </row>
    <row r="158" spans="1:10" x14ac:dyDescent="0.25">
      <c r="A158" s="108"/>
      <c r="B158" s="108"/>
      <c r="C158" s="172"/>
      <c r="D158" s="108"/>
      <c r="E158" s="108"/>
      <c r="F158" s="108"/>
      <c r="G158" s="108"/>
      <c r="H158" s="108"/>
      <c r="I158" s="108"/>
      <c r="J158" s="108"/>
    </row>
    <row r="159" spans="1:10" x14ac:dyDescent="0.25">
      <c r="A159" s="108"/>
      <c r="B159" s="108"/>
      <c r="C159" s="172"/>
      <c r="D159" s="108"/>
      <c r="E159" s="108"/>
      <c r="F159" s="108"/>
      <c r="G159" s="108"/>
      <c r="H159" s="108"/>
      <c r="I159" s="108"/>
      <c r="J159" s="108"/>
    </row>
    <row r="160" spans="1:10" x14ac:dyDescent="0.25">
      <c r="A160" s="108"/>
      <c r="B160" s="108"/>
      <c r="C160" s="172"/>
      <c r="D160" s="108"/>
      <c r="E160" s="108"/>
      <c r="F160" s="108"/>
      <c r="G160" s="108"/>
      <c r="H160" s="108"/>
      <c r="I160" s="108"/>
      <c r="J160" s="108"/>
    </row>
    <row r="161" spans="1:10" x14ac:dyDescent="0.25">
      <c r="A161" s="108"/>
      <c r="B161" s="108"/>
      <c r="C161" s="172"/>
      <c r="D161" s="108"/>
      <c r="E161" s="108"/>
      <c r="F161" s="108"/>
      <c r="G161" s="108"/>
      <c r="H161" s="108"/>
      <c r="I161" s="108"/>
      <c r="J161" s="108"/>
    </row>
    <row r="162" spans="1:10" x14ac:dyDescent="0.25">
      <c r="A162" s="108"/>
      <c r="B162" s="108"/>
      <c r="C162" s="172"/>
      <c r="D162" s="108"/>
      <c r="E162" s="108"/>
      <c r="F162" s="108"/>
      <c r="G162" s="108"/>
      <c r="H162" s="108"/>
      <c r="I162" s="108"/>
      <c r="J162" s="108"/>
    </row>
    <row r="163" spans="1:10" x14ac:dyDescent="0.25">
      <c r="A163" s="108"/>
      <c r="B163" s="108"/>
      <c r="C163" s="172"/>
      <c r="D163" s="108"/>
      <c r="E163" s="108"/>
      <c r="F163" s="108"/>
      <c r="G163" s="108"/>
      <c r="H163" s="108"/>
      <c r="I163" s="108"/>
      <c r="J163" s="108"/>
    </row>
    <row r="164" spans="1:10" x14ac:dyDescent="0.25">
      <c r="A164" s="108"/>
      <c r="B164" s="108"/>
      <c r="C164" s="172"/>
      <c r="D164" s="108"/>
      <c r="E164" s="108"/>
      <c r="F164" s="108"/>
      <c r="G164" s="108"/>
      <c r="H164" s="108"/>
      <c r="I164" s="108"/>
      <c r="J164" s="108"/>
    </row>
    <row r="165" spans="1:10" x14ac:dyDescent="0.25">
      <c r="A165" s="108"/>
      <c r="B165" s="108"/>
      <c r="C165" s="172"/>
      <c r="D165" s="108"/>
      <c r="E165" s="108"/>
      <c r="F165" s="108"/>
      <c r="G165" s="108"/>
      <c r="H165" s="108"/>
      <c r="I165" s="108"/>
      <c r="J165" s="108"/>
    </row>
    <row r="166" spans="1:10" x14ac:dyDescent="0.25">
      <c r="A166" s="108"/>
      <c r="B166" s="108"/>
      <c r="C166" s="172"/>
      <c r="D166" s="108"/>
      <c r="E166" s="108"/>
      <c r="F166" s="108"/>
      <c r="G166" s="108"/>
      <c r="H166" s="108"/>
      <c r="I166" s="108"/>
      <c r="J166" s="108"/>
    </row>
    <row r="167" spans="1:10" x14ac:dyDescent="0.25">
      <c r="A167" s="108"/>
      <c r="B167" s="108"/>
      <c r="C167" s="172"/>
      <c r="D167" s="108"/>
      <c r="E167" s="108"/>
      <c r="F167" s="108"/>
      <c r="G167" s="108"/>
      <c r="H167" s="108"/>
      <c r="I167" s="108"/>
      <c r="J167" s="108"/>
    </row>
    <row r="168" spans="1:10" x14ac:dyDescent="0.25">
      <c r="A168" s="108"/>
      <c r="B168" s="108"/>
      <c r="C168" s="172"/>
      <c r="D168" s="108"/>
      <c r="E168" s="108"/>
      <c r="F168" s="108"/>
      <c r="G168" s="108"/>
      <c r="H168" s="108"/>
      <c r="I168" s="108"/>
      <c r="J168" s="108"/>
    </row>
    <row r="169" spans="1:10" x14ac:dyDescent="0.25">
      <c r="A169" s="108"/>
      <c r="B169" s="108"/>
      <c r="C169" s="172"/>
      <c r="D169" s="108"/>
      <c r="E169" s="108"/>
      <c r="F169" s="108"/>
      <c r="G169" s="108"/>
      <c r="H169" s="108"/>
      <c r="I169" s="108"/>
      <c r="J169" s="108"/>
    </row>
    <row r="170" spans="1:10" x14ac:dyDescent="0.25">
      <c r="A170" s="108"/>
      <c r="B170" s="108"/>
      <c r="C170" s="172"/>
      <c r="D170" s="108"/>
      <c r="E170" s="108"/>
      <c r="F170" s="108"/>
      <c r="G170" s="108"/>
      <c r="H170" s="108"/>
      <c r="I170" s="108"/>
      <c r="J170" s="108"/>
    </row>
    <row r="171" spans="1:10" x14ac:dyDescent="0.25">
      <c r="A171" s="108"/>
      <c r="B171" s="108"/>
      <c r="C171" s="172"/>
      <c r="D171" s="108"/>
      <c r="E171" s="108"/>
      <c r="F171" s="108"/>
      <c r="G171" s="108"/>
      <c r="H171" s="108"/>
      <c r="I171" s="108"/>
      <c r="J171" s="108"/>
    </row>
    <row r="172" spans="1:10" x14ac:dyDescent="0.25">
      <c r="A172" s="108"/>
      <c r="B172" s="108"/>
      <c r="C172" s="172"/>
      <c r="D172" s="108"/>
      <c r="E172" s="108"/>
      <c r="F172" s="108"/>
      <c r="G172" s="108"/>
      <c r="H172" s="108"/>
      <c r="I172" s="108"/>
      <c r="J172" s="108"/>
    </row>
    <row r="173" spans="1:10" x14ac:dyDescent="0.25">
      <c r="A173" s="108"/>
      <c r="B173" s="108"/>
      <c r="C173" s="172"/>
      <c r="D173" s="108"/>
      <c r="E173" s="108"/>
      <c r="F173" s="108"/>
      <c r="G173" s="108"/>
      <c r="H173" s="108"/>
      <c r="I173" s="108"/>
      <c r="J173" s="108"/>
    </row>
    <row r="174" spans="1:10" x14ac:dyDescent="0.25">
      <c r="A174" s="108"/>
      <c r="B174" s="108"/>
      <c r="C174" s="172"/>
      <c r="D174" s="108"/>
      <c r="E174" s="108"/>
      <c r="F174" s="108"/>
      <c r="G174" s="108"/>
      <c r="H174" s="108"/>
      <c r="I174" s="108"/>
      <c r="J174" s="108"/>
    </row>
    <row r="175" spans="1:10" x14ac:dyDescent="0.25">
      <c r="A175" s="108"/>
      <c r="B175" s="108"/>
      <c r="C175" s="172"/>
      <c r="D175" s="108"/>
      <c r="E175" s="108"/>
      <c r="F175" s="108"/>
      <c r="G175" s="108"/>
      <c r="H175" s="108"/>
      <c r="I175" s="108"/>
      <c r="J175" s="108"/>
    </row>
    <row r="176" spans="1:10" x14ac:dyDescent="0.25">
      <c r="A176" s="108"/>
      <c r="B176" s="108"/>
      <c r="C176" s="172"/>
      <c r="D176" s="108"/>
      <c r="E176" s="108"/>
      <c r="F176" s="108"/>
      <c r="G176" s="108"/>
      <c r="H176" s="108"/>
      <c r="I176" s="108"/>
      <c r="J176" s="108"/>
    </row>
    <row r="177" spans="1:10" x14ac:dyDescent="0.25">
      <c r="A177" s="108"/>
      <c r="B177" s="108"/>
      <c r="C177" s="172"/>
      <c r="D177" s="108"/>
      <c r="E177" s="108"/>
      <c r="F177" s="108"/>
      <c r="G177" s="108"/>
      <c r="H177" s="108"/>
      <c r="I177" s="108"/>
      <c r="J177" s="108"/>
    </row>
    <row r="178" spans="1:10" x14ac:dyDescent="0.25">
      <c r="A178" s="108"/>
      <c r="B178" s="108"/>
      <c r="C178" s="172"/>
      <c r="D178" s="108"/>
      <c r="E178" s="108"/>
      <c r="F178" s="108"/>
      <c r="G178" s="108"/>
      <c r="H178" s="108"/>
      <c r="I178" s="108"/>
      <c r="J178" s="108"/>
    </row>
    <row r="179" spans="1:10" x14ac:dyDescent="0.25">
      <c r="A179" s="108"/>
      <c r="B179" s="108"/>
      <c r="C179" s="172"/>
      <c r="D179" s="108"/>
      <c r="E179" s="108"/>
      <c r="F179" s="108"/>
      <c r="G179" s="108"/>
      <c r="H179" s="108"/>
      <c r="I179" s="108"/>
      <c r="J179" s="108"/>
    </row>
    <row r="180" spans="1:10" x14ac:dyDescent="0.25">
      <c r="A180" s="108"/>
      <c r="B180" s="108"/>
      <c r="C180" s="172"/>
      <c r="D180" s="108"/>
      <c r="E180" s="108"/>
      <c r="F180" s="108"/>
      <c r="G180" s="108"/>
      <c r="H180" s="108"/>
      <c r="I180" s="108"/>
      <c r="J180" s="108"/>
    </row>
    <row r="181" spans="1:10" x14ac:dyDescent="0.25">
      <c r="A181" s="108"/>
      <c r="B181" s="108"/>
      <c r="C181" s="172"/>
      <c r="D181" s="108"/>
      <c r="E181" s="108"/>
      <c r="F181" s="108"/>
      <c r="G181" s="108"/>
      <c r="H181" s="108"/>
      <c r="I181" s="108"/>
      <c r="J181" s="108"/>
    </row>
    <row r="182" spans="1:10" x14ac:dyDescent="0.25">
      <c r="A182" s="108"/>
      <c r="B182" s="108"/>
      <c r="C182" s="172"/>
      <c r="D182" s="108"/>
      <c r="E182" s="108"/>
      <c r="F182" s="108"/>
      <c r="G182" s="108"/>
      <c r="H182" s="108"/>
      <c r="I182" s="108"/>
      <c r="J182" s="108"/>
    </row>
    <row r="183" spans="1:10" x14ac:dyDescent="0.25">
      <c r="A183" s="108"/>
      <c r="B183" s="108"/>
      <c r="C183" s="172"/>
      <c r="D183" s="108"/>
      <c r="E183" s="108"/>
      <c r="F183" s="108"/>
      <c r="G183" s="108"/>
      <c r="H183" s="108"/>
      <c r="I183" s="108"/>
      <c r="J183" s="108"/>
    </row>
    <row r="184" spans="1:10" x14ac:dyDescent="0.25">
      <c r="A184" s="108"/>
      <c r="B184" s="108"/>
      <c r="C184" s="172"/>
      <c r="D184" s="108"/>
      <c r="E184" s="108"/>
      <c r="F184" s="108"/>
      <c r="G184" s="108"/>
      <c r="H184" s="108"/>
      <c r="I184" s="108"/>
      <c r="J184" s="108"/>
    </row>
    <row r="185" spans="1:10" x14ac:dyDescent="0.25">
      <c r="A185" s="108"/>
      <c r="B185" s="108"/>
      <c r="C185" s="172"/>
      <c r="D185" s="108"/>
      <c r="E185" s="108"/>
      <c r="F185" s="108"/>
      <c r="G185" s="108"/>
      <c r="H185" s="108"/>
      <c r="I185" s="108"/>
      <c r="J185" s="108"/>
    </row>
    <row r="186" spans="1:10" x14ac:dyDescent="0.25">
      <c r="A186" s="108"/>
      <c r="B186" s="108"/>
      <c r="C186" s="172"/>
      <c r="D186" s="108"/>
      <c r="E186" s="108"/>
      <c r="F186" s="108"/>
      <c r="G186" s="108"/>
      <c r="H186" s="108"/>
      <c r="I186" s="108"/>
      <c r="J186" s="108"/>
    </row>
    <row r="187" spans="1:10" x14ac:dyDescent="0.25">
      <c r="A187" s="108"/>
      <c r="B187" s="108"/>
      <c r="C187" s="172"/>
      <c r="D187" s="108"/>
      <c r="E187" s="108"/>
      <c r="F187" s="108"/>
      <c r="G187" s="108"/>
      <c r="H187" s="108"/>
      <c r="I187" s="108"/>
      <c r="J187" s="108"/>
    </row>
    <row r="188" spans="1:10" x14ac:dyDescent="0.25">
      <c r="A188" s="108"/>
      <c r="B188" s="108"/>
      <c r="C188" s="172"/>
      <c r="D188" s="108"/>
      <c r="E188" s="108"/>
      <c r="F188" s="108"/>
      <c r="G188" s="108"/>
      <c r="H188" s="108"/>
      <c r="I188" s="108"/>
      <c r="J188" s="108"/>
    </row>
    <row r="189" spans="1:10" x14ac:dyDescent="0.25">
      <c r="A189" s="108"/>
      <c r="B189" s="108"/>
      <c r="C189" s="172"/>
      <c r="D189" s="108"/>
      <c r="E189" s="108"/>
      <c r="F189" s="108"/>
      <c r="G189" s="108"/>
      <c r="H189" s="108"/>
      <c r="I189" s="108"/>
      <c r="J189" s="108"/>
    </row>
    <row r="190" spans="1:10" x14ac:dyDescent="0.25">
      <c r="A190" s="108"/>
      <c r="B190" s="108"/>
      <c r="C190" s="172"/>
      <c r="D190" s="108"/>
      <c r="E190" s="108"/>
      <c r="F190" s="108"/>
      <c r="G190" s="108"/>
      <c r="H190" s="108"/>
      <c r="I190" s="108"/>
      <c r="J190" s="108"/>
    </row>
    <row r="191" spans="1:10" x14ac:dyDescent="0.25">
      <c r="A191" s="108"/>
      <c r="B191" s="108"/>
      <c r="C191" s="172"/>
      <c r="D191" s="108"/>
      <c r="E191" s="108"/>
      <c r="F191" s="108"/>
      <c r="G191" s="108"/>
      <c r="H191" s="108"/>
      <c r="I191" s="108"/>
      <c r="J191" s="108"/>
    </row>
    <row r="192" spans="1:10" x14ac:dyDescent="0.25">
      <c r="A192" s="108"/>
      <c r="B192" s="108"/>
      <c r="C192" s="172"/>
      <c r="D192" s="108"/>
      <c r="E192" s="108"/>
      <c r="F192" s="108"/>
      <c r="G192" s="108"/>
      <c r="H192" s="108"/>
      <c r="I192" s="108"/>
      <c r="J192" s="108"/>
    </row>
    <row r="193" spans="1:10" x14ac:dyDescent="0.25">
      <c r="A193" s="108"/>
      <c r="B193" s="108"/>
      <c r="C193" s="172"/>
      <c r="D193" s="108"/>
      <c r="E193" s="108"/>
      <c r="F193" s="108"/>
      <c r="G193" s="108"/>
      <c r="H193" s="108"/>
      <c r="I193" s="108"/>
      <c r="J193" s="108"/>
    </row>
    <row r="194" spans="1:10" x14ac:dyDescent="0.25">
      <c r="A194" s="108"/>
      <c r="B194" s="108"/>
      <c r="C194" s="172"/>
      <c r="D194" s="108"/>
      <c r="E194" s="108"/>
      <c r="F194" s="108"/>
      <c r="G194" s="108"/>
      <c r="H194" s="108"/>
      <c r="I194" s="108"/>
      <c r="J194" s="108"/>
    </row>
    <row r="195" spans="1:10" x14ac:dyDescent="0.25">
      <c r="A195" s="108"/>
      <c r="B195" s="108"/>
      <c r="C195" s="172"/>
      <c r="D195" s="108"/>
      <c r="E195" s="108"/>
      <c r="F195" s="108"/>
      <c r="G195" s="108"/>
      <c r="H195" s="108"/>
      <c r="I195" s="108"/>
      <c r="J195" s="108"/>
    </row>
    <row r="196" spans="1:10" x14ac:dyDescent="0.25">
      <c r="A196" s="108"/>
      <c r="B196" s="108"/>
      <c r="C196" s="172"/>
      <c r="D196" s="108"/>
      <c r="E196" s="108"/>
      <c r="F196" s="108"/>
      <c r="G196" s="108"/>
      <c r="H196" s="108"/>
      <c r="I196" s="108"/>
      <c r="J196" s="108"/>
    </row>
    <row r="197" spans="1:10" x14ac:dyDescent="0.25">
      <c r="A197" s="108"/>
      <c r="B197" s="108"/>
      <c r="C197" s="172"/>
      <c r="D197" s="108"/>
      <c r="E197" s="108"/>
      <c r="F197" s="108"/>
      <c r="G197" s="108"/>
      <c r="H197" s="108"/>
      <c r="I197" s="108"/>
      <c r="J197" s="108"/>
    </row>
    <row r="198" spans="1:10" x14ac:dyDescent="0.25">
      <c r="A198" s="108"/>
      <c r="B198" s="108"/>
      <c r="C198" s="172"/>
      <c r="D198" s="108"/>
      <c r="E198" s="108"/>
      <c r="F198" s="108"/>
      <c r="G198" s="108"/>
      <c r="H198" s="108"/>
      <c r="I198" s="108"/>
      <c r="J198" s="108"/>
    </row>
    <row r="199" spans="1:10" x14ac:dyDescent="0.25">
      <c r="A199" s="108"/>
      <c r="B199" s="108"/>
      <c r="C199" s="172"/>
      <c r="D199" s="108"/>
      <c r="E199" s="108"/>
      <c r="F199" s="108"/>
      <c r="G199" s="108"/>
      <c r="H199" s="108"/>
      <c r="I199" s="108"/>
      <c r="J199" s="108"/>
    </row>
    <row r="200" spans="1:10" x14ac:dyDescent="0.25">
      <c r="A200" s="108"/>
      <c r="B200" s="108"/>
      <c r="C200" s="172"/>
      <c r="D200" s="108"/>
      <c r="E200" s="108"/>
      <c r="F200" s="108"/>
      <c r="G200" s="108"/>
      <c r="H200" s="108"/>
      <c r="I200" s="108"/>
      <c r="J200" s="108"/>
    </row>
    <row r="201" spans="1:10" x14ac:dyDescent="0.25">
      <c r="A201" s="108"/>
      <c r="B201" s="108"/>
      <c r="C201" s="172"/>
      <c r="D201" s="108"/>
      <c r="E201" s="108"/>
      <c r="F201" s="108"/>
      <c r="G201" s="108"/>
      <c r="H201" s="108"/>
      <c r="I201" s="108"/>
      <c r="J201" s="108"/>
    </row>
    <row r="202" spans="1:10" x14ac:dyDescent="0.25">
      <c r="A202" s="108"/>
      <c r="B202" s="108"/>
      <c r="C202" s="172"/>
      <c r="D202" s="108"/>
      <c r="E202" s="108"/>
      <c r="F202" s="108"/>
      <c r="G202" s="108"/>
      <c r="H202" s="108"/>
      <c r="I202" s="108"/>
      <c r="J202" s="108"/>
    </row>
    <row r="203" spans="1:10" x14ac:dyDescent="0.25">
      <c r="A203" s="108"/>
      <c r="B203" s="108"/>
      <c r="C203" s="172"/>
      <c r="D203" s="108"/>
      <c r="E203" s="108"/>
      <c r="F203" s="108"/>
      <c r="G203" s="108"/>
      <c r="H203" s="108"/>
      <c r="I203" s="108"/>
      <c r="J203" s="108"/>
    </row>
    <row r="204" spans="1:10" x14ac:dyDescent="0.25">
      <c r="A204" s="108"/>
      <c r="B204" s="108"/>
      <c r="C204" s="172"/>
      <c r="D204" s="108"/>
      <c r="E204" s="108"/>
      <c r="F204" s="108"/>
      <c r="G204" s="108"/>
      <c r="H204" s="108"/>
      <c r="I204" s="108"/>
      <c r="J204" s="108"/>
    </row>
    <row r="205" spans="1:10" x14ac:dyDescent="0.25">
      <c r="A205" s="108"/>
      <c r="B205" s="108"/>
      <c r="C205" s="172"/>
      <c r="D205" s="108"/>
      <c r="E205" s="108"/>
      <c r="F205" s="108"/>
      <c r="G205" s="108"/>
      <c r="H205" s="108"/>
      <c r="I205" s="108"/>
      <c r="J205" s="108"/>
    </row>
    <row r="206" spans="1:10" x14ac:dyDescent="0.25">
      <c r="A206" s="108"/>
      <c r="B206" s="108"/>
      <c r="C206" s="172"/>
      <c r="D206" s="108"/>
      <c r="E206" s="108"/>
      <c r="F206" s="108"/>
      <c r="G206" s="108"/>
      <c r="H206" s="108"/>
      <c r="I206" s="108"/>
      <c r="J206" s="108"/>
    </row>
    <row r="207" spans="1:10" x14ac:dyDescent="0.25">
      <c r="A207" s="108"/>
      <c r="B207" s="108"/>
      <c r="C207" s="172"/>
      <c r="D207" s="108"/>
      <c r="E207" s="108"/>
      <c r="F207" s="108"/>
      <c r="G207" s="108"/>
      <c r="H207" s="108"/>
      <c r="I207" s="108"/>
      <c r="J207" s="108"/>
    </row>
    <row r="208" spans="1:10" x14ac:dyDescent="0.25">
      <c r="A208" s="108"/>
      <c r="B208" s="108"/>
      <c r="C208" s="172"/>
      <c r="D208" s="108"/>
      <c r="E208" s="108"/>
      <c r="F208" s="108"/>
      <c r="G208" s="108"/>
      <c r="H208" s="108"/>
      <c r="I208" s="108"/>
      <c r="J208" s="108"/>
    </row>
    <row r="209" spans="1:10" x14ac:dyDescent="0.25">
      <c r="A209" s="108"/>
      <c r="B209" s="108"/>
      <c r="C209" s="172"/>
      <c r="D209" s="108"/>
      <c r="E209" s="108"/>
      <c r="F209" s="108"/>
      <c r="G209" s="108"/>
      <c r="H209" s="108"/>
      <c r="I209" s="108"/>
      <c r="J209" s="108"/>
    </row>
    <row r="210" spans="1:10" x14ac:dyDescent="0.25">
      <c r="A210" s="108"/>
      <c r="B210" s="108"/>
      <c r="C210" s="172"/>
      <c r="D210" s="108"/>
      <c r="E210" s="108"/>
      <c r="F210" s="108"/>
      <c r="G210" s="108"/>
      <c r="H210" s="108"/>
      <c r="I210" s="108"/>
      <c r="J210" s="108"/>
    </row>
    <row r="211" spans="1:10" x14ac:dyDescent="0.25">
      <c r="A211" s="108"/>
      <c r="B211" s="108"/>
      <c r="C211" s="172"/>
      <c r="D211" s="108"/>
      <c r="E211" s="108"/>
      <c r="F211" s="108"/>
      <c r="G211" s="108"/>
      <c r="H211" s="108"/>
      <c r="I211" s="108"/>
      <c r="J211" s="108"/>
    </row>
    <row r="212" spans="1:10" x14ac:dyDescent="0.25">
      <c r="A212" s="108"/>
      <c r="B212" s="108"/>
      <c r="C212" s="172"/>
      <c r="D212" s="108"/>
      <c r="E212" s="108"/>
      <c r="F212" s="108"/>
      <c r="G212" s="108"/>
      <c r="H212" s="108"/>
      <c r="I212" s="108"/>
      <c r="J212" s="108"/>
    </row>
    <row r="213" spans="1:10" x14ac:dyDescent="0.25">
      <c r="A213" s="108"/>
      <c r="B213" s="108"/>
      <c r="C213" s="172"/>
      <c r="D213" s="108"/>
      <c r="E213" s="108"/>
      <c r="F213" s="108"/>
      <c r="G213" s="108"/>
      <c r="H213" s="108"/>
      <c r="I213" s="108"/>
      <c r="J213" s="108"/>
    </row>
    <row r="214" spans="1:10" x14ac:dyDescent="0.25">
      <c r="A214" s="108"/>
      <c r="B214" s="108"/>
      <c r="C214" s="172"/>
      <c r="D214" s="108"/>
      <c r="E214" s="108"/>
      <c r="F214" s="108"/>
      <c r="G214" s="108"/>
      <c r="H214" s="108"/>
      <c r="I214" s="108"/>
      <c r="J214" s="108"/>
    </row>
  </sheetData>
  <sheetProtection algorithmName="SHA-512" hashValue="XNcecmBoChOehRmTQGZhwDILDpqdpJDEUru555hvPKve10g0UI93+4X6sgpY0NZkNW8CT8LlOkv5roY6UTq5fg==" saltValue="ezdajzg39EoFfIkjcXAJWw==" spinCount="100000" sheet="1" objects="1" scenarios="1" sort="0" autoFilter="0"/>
  <mergeCells count="1">
    <mergeCell ref="A1:J1"/>
  </mergeCells>
  <pageMargins left="0.75" right="0.75" top="1" bottom="1" header="0.5" footer="0.5"/>
  <pageSetup scale="64" fitToWidth="0" fitToHeight="0" orientation="landscape" r:id="rId1"/>
  <headerFooter>
    <oddFooter>&amp;C&amp;"Roboto,Regular"&amp;9Page &amp;P of &amp;N</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B7:I22"/>
  <sheetViews>
    <sheetView view="pageBreakPreview" zoomScaleNormal="100" zoomScaleSheetLayoutView="100" workbookViewId="0">
      <selection activeCell="Q29" sqref="Q29"/>
    </sheetView>
  </sheetViews>
  <sheetFormatPr defaultRowHeight="15" x14ac:dyDescent="0.25"/>
  <cols>
    <col min="2" max="2" width="9.28515625" style="5"/>
    <col min="3" max="3" width="10.42578125" style="5" customWidth="1"/>
    <col min="4" max="9" width="9.28515625" style="5"/>
  </cols>
  <sheetData>
    <row r="7" spans="2:9" ht="21.75" customHeight="1" x14ac:dyDescent="0.25">
      <c r="B7" s="555" t="s">
        <v>9</v>
      </c>
      <c r="C7" s="555"/>
      <c r="D7" s="555"/>
      <c r="E7" s="555"/>
      <c r="F7" s="555"/>
      <c r="G7" s="555"/>
      <c r="H7" s="555"/>
      <c r="I7" s="555"/>
    </row>
    <row r="10" spans="2:9" ht="20.25" x14ac:dyDescent="0.25">
      <c r="B10" s="555" t="s">
        <v>14</v>
      </c>
      <c r="C10" s="555"/>
      <c r="D10" s="555"/>
      <c r="E10" s="555"/>
      <c r="F10" s="555"/>
      <c r="G10" s="555"/>
      <c r="H10" s="555"/>
      <c r="I10" s="555"/>
    </row>
    <row r="11" spans="2:9" x14ac:dyDescent="0.25">
      <c r="C11" s="6"/>
      <c r="D11" s="6"/>
      <c r="E11" s="6"/>
      <c r="F11" s="6"/>
      <c r="G11" s="6"/>
      <c r="H11" s="6"/>
    </row>
    <row r="12" spans="2:9" ht="21" x14ac:dyDescent="0.35">
      <c r="C12" s="556"/>
      <c r="D12" s="556"/>
      <c r="E12" s="556"/>
      <c r="F12" s="556"/>
      <c r="G12" s="556"/>
      <c r="H12" s="556"/>
    </row>
    <row r="14" spans="2:9" x14ac:dyDescent="0.25">
      <c r="E14" s="25"/>
    </row>
    <row r="16" spans="2:9" ht="116.1" customHeight="1" x14ac:dyDescent="0.25">
      <c r="B16" s="558" t="s">
        <v>625</v>
      </c>
      <c r="C16" s="558"/>
      <c r="D16" s="564" t="s">
        <v>628</v>
      </c>
      <c r="E16" s="564"/>
      <c r="F16" s="564"/>
      <c r="G16" s="564"/>
      <c r="H16" s="564"/>
      <c r="I16" s="564"/>
    </row>
    <row r="17" spans="2:9" x14ac:dyDescent="0.25">
      <c r="C17" s="8"/>
      <c r="D17" s="10"/>
      <c r="E17" s="10"/>
      <c r="F17" s="10"/>
      <c r="G17" s="10"/>
      <c r="H17" s="10"/>
      <c r="I17" s="9"/>
    </row>
    <row r="18" spans="2:9" x14ac:dyDescent="0.25">
      <c r="B18" s="21" t="s">
        <v>895</v>
      </c>
      <c r="C18" s="7"/>
    </row>
    <row r="20" spans="2:9" x14ac:dyDescent="0.25">
      <c r="B20" s="554"/>
      <c r="C20" s="554"/>
      <c r="D20" s="554"/>
      <c r="E20" s="554"/>
      <c r="F20" s="554"/>
      <c r="G20" s="554"/>
      <c r="H20" s="554"/>
      <c r="I20" s="554"/>
    </row>
    <row r="22" spans="2:9" x14ac:dyDescent="0.25">
      <c r="B22" s="554"/>
      <c r="C22" s="554"/>
      <c r="D22" s="554"/>
      <c r="E22" s="554"/>
      <c r="F22" s="554"/>
      <c r="G22" s="554"/>
      <c r="H22" s="554"/>
      <c r="I22" s="554"/>
    </row>
  </sheetData>
  <sheetProtection algorithmName="SHA-512" hashValue="9fg56UaR37g0QOV3R1U6Tyr9YDPkgsKRyj78zudPGhgOnoVjYrRc6ienXbIKoajz+y4/uWZsaYlpErYgR58Cgg==" saltValue="j5I/8iwkjiIY1n5meBfrRg==" spinCount="100000" sheet="1" objects="1" scenarios="1"/>
  <mergeCells count="7">
    <mergeCell ref="B10:I10"/>
    <mergeCell ref="C12:H12"/>
    <mergeCell ref="B20:I20"/>
    <mergeCell ref="B22:I22"/>
    <mergeCell ref="B7:I7"/>
    <mergeCell ref="D16:I16"/>
    <mergeCell ref="B16:C16"/>
  </mergeCells>
  <pageMargins left="0.7" right="0.7" top="0.75" bottom="0.75" header="0.3" footer="0.3"/>
  <pageSetup orientation="portrait" horizontalDpi="300" verticalDpi="300" r:id="rId1"/>
  <headerFooter>
    <oddFooter>&amp;L&amp;"Roboto,Bold"&amp;9
Resource Planning Toolkit May 2023&amp;C&amp;"Roboto,Regular"&amp;9Page &amp;P of &amp;N</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FF0000"/>
  </sheetPr>
  <dimension ref="A1:O70"/>
  <sheetViews>
    <sheetView view="pageBreakPreview" zoomScale="82" zoomScaleNormal="70" zoomScaleSheetLayoutView="82" workbookViewId="0">
      <selection activeCell="R12" sqref="R12"/>
    </sheetView>
  </sheetViews>
  <sheetFormatPr defaultColWidth="8.7109375" defaultRowHeight="15" x14ac:dyDescent="0.25"/>
  <cols>
    <col min="1" max="1" width="15.85546875" style="24" customWidth="1"/>
    <col min="2" max="2" width="13.140625" style="24" customWidth="1"/>
    <col min="3" max="3" width="12.85546875" style="24" customWidth="1"/>
    <col min="4" max="4" width="49.7109375" style="77" bestFit="1" customWidth="1"/>
    <col min="5" max="5" width="12.7109375" style="64" bestFit="1" customWidth="1"/>
    <col min="6" max="6" width="11.28515625" style="156" customWidth="1"/>
    <col min="7" max="7" width="9.42578125" style="156" customWidth="1"/>
    <col min="8" max="8" width="2.140625" style="24" customWidth="1"/>
    <col min="9" max="9" width="11.85546875" style="24" bestFit="1" customWidth="1"/>
    <col min="10" max="10" width="11.28515625" style="24" bestFit="1" customWidth="1"/>
    <col min="11" max="11" width="14.140625" style="161" customWidth="1"/>
    <col min="12" max="12" width="48.5703125" style="24" bestFit="1" customWidth="1"/>
    <col min="13" max="13" width="12.7109375" style="24" bestFit="1" customWidth="1"/>
    <col min="14" max="15" width="9.42578125" style="24" customWidth="1"/>
    <col min="16" max="16" width="8.7109375" style="24" customWidth="1"/>
    <col min="17" max="16384" width="8.7109375" style="24"/>
  </cols>
  <sheetData>
    <row r="1" spans="1:15" s="65" customFormat="1" ht="18.75" x14ac:dyDescent="0.3">
      <c r="A1" s="559" t="s">
        <v>904</v>
      </c>
      <c r="B1" s="603"/>
      <c r="C1" s="603"/>
      <c r="D1" s="603"/>
      <c r="E1" s="603"/>
      <c r="F1" s="603"/>
      <c r="G1" s="603"/>
      <c r="H1" s="603"/>
      <c r="I1" s="603"/>
      <c r="J1" s="603"/>
      <c r="K1" s="603"/>
      <c r="L1" s="603"/>
      <c r="M1" s="603"/>
      <c r="N1" s="603"/>
      <c r="O1" s="603"/>
    </row>
    <row r="2" spans="1:15" s="66" customFormat="1" ht="18.75" x14ac:dyDescent="0.3">
      <c r="A2" s="611" t="s">
        <v>1005</v>
      </c>
      <c r="B2" s="612"/>
      <c r="C2" s="612"/>
      <c r="D2" s="612"/>
      <c r="E2" s="612"/>
      <c r="F2" s="612"/>
      <c r="G2" s="612"/>
      <c r="H2" s="612"/>
      <c r="I2" s="612"/>
      <c r="J2" s="612"/>
      <c r="K2" s="612"/>
      <c r="L2" s="612"/>
      <c r="M2" s="613"/>
      <c r="N2" s="613"/>
      <c r="O2" s="613"/>
    </row>
    <row r="3" spans="1:15" s="68" customFormat="1" ht="15.75" x14ac:dyDescent="0.25">
      <c r="A3" s="67"/>
      <c r="B3" s="67"/>
      <c r="C3" s="67"/>
      <c r="D3" s="162" t="s">
        <v>840</v>
      </c>
      <c r="E3" s="235">
        <v>2790</v>
      </c>
      <c r="F3" s="236">
        <v>66.934305049206557</v>
      </c>
      <c r="G3" s="236">
        <v>5.046406086743529</v>
      </c>
      <c r="H3" s="69"/>
      <c r="I3" s="609" t="s">
        <v>841</v>
      </c>
      <c r="J3" s="610"/>
      <c r="K3" s="610"/>
      <c r="L3" s="610"/>
      <c r="M3" s="237">
        <v>204</v>
      </c>
      <c r="N3" s="236">
        <v>56.701554385087718</v>
      </c>
      <c r="O3" s="236">
        <v>5.8257326139473689</v>
      </c>
    </row>
    <row r="4" spans="1:15" s="64" customFormat="1" ht="45" x14ac:dyDescent="0.25">
      <c r="A4" s="165" t="s">
        <v>18</v>
      </c>
      <c r="B4" s="165" t="s">
        <v>19</v>
      </c>
      <c r="C4" s="166" t="s">
        <v>644</v>
      </c>
      <c r="D4" s="167" t="s">
        <v>669</v>
      </c>
      <c r="E4" s="238" t="s">
        <v>842</v>
      </c>
      <c r="F4" s="239" t="s">
        <v>843</v>
      </c>
      <c r="G4" s="240" t="s">
        <v>844</v>
      </c>
      <c r="H4" s="69"/>
      <c r="I4" s="164" t="s">
        <v>18</v>
      </c>
      <c r="J4" s="164" t="s">
        <v>19</v>
      </c>
      <c r="K4" s="168" t="s">
        <v>644</v>
      </c>
      <c r="L4" s="163" t="s">
        <v>669</v>
      </c>
      <c r="M4" s="241" t="s">
        <v>842</v>
      </c>
      <c r="N4" s="239" t="s">
        <v>843</v>
      </c>
      <c r="O4" s="240" t="s">
        <v>844</v>
      </c>
    </row>
    <row r="5" spans="1:15" x14ac:dyDescent="0.25">
      <c r="A5" s="336" t="s">
        <v>674</v>
      </c>
      <c r="B5" s="336" t="s">
        <v>675</v>
      </c>
      <c r="C5" s="377">
        <v>608</v>
      </c>
      <c r="D5" s="378" t="s">
        <v>676</v>
      </c>
      <c r="E5" s="379">
        <v>7</v>
      </c>
      <c r="F5" s="380">
        <v>70.857142857142861</v>
      </c>
      <c r="G5" s="380">
        <v>5.1071428571428568</v>
      </c>
      <c r="H5" s="381"/>
      <c r="I5" s="382" t="s">
        <v>717</v>
      </c>
      <c r="J5" s="383" t="s">
        <v>971</v>
      </c>
      <c r="K5" s="377" t="s">
        <v>256</v>
      </c>
      <c r="L5" s="385" t="s">
        <v>764</v>
      </c>
      <c r="M5" s="386">
        <v>15</v>
      </c>
      <c r="N5" s="387">
        <v>42.3333333333333</v>
      </c>
      <c r="O5" s="387">
        <v>5.2</v>
      </c>
    </row>
    <row r="6" spans="1:15" x14ac:dyDescent="0.25">
      <c r="A6" s="336" t="s">
        <v>731</v>
      </c>
      <c r="B6" s="336" t="s">
        <v>678</v>
      </c>
      <c r="C6" s="377">
        <v>344</v>
      </c>
      <c r="D6" s="378" t="s">
        <v>679</v>
      </c>
      <c r="E6" s="379">
        <v>3</v>
      </c>
      <c r="F6" s="380">
        <v>63.666666666666664</v>
      </c>
      <c r="G6" s="380">
        <v>3</v>
      </c>
      <c r="H6" s="381"/>
      <c r="I6" s="382" t="s">
        <v>674</v>
      </c>
      <c r="J6" s="382" t="s">
        <v>675</v>
      </c>
      <c r="K6" s="377" t="s">
        <v>331</v>
      </c>
      <c r="L6" s="385" t="s">
        <v>765</v>
      </c>
      <c r="M6" s="386">
        <v>2</v>
      </c>
      <c r="N6" s="387">
        <v>84</v>
      </c>
      <c r="O6" s="387">
        <v>8.25</v>
      </c>
    </row>
    <row r="7" spans="1:15" x14ac:dyDescent="0.25">
      <c r="A7" s="336" t="s">
        <v>731</v>
      </c>
      <c r="B7" s="336" t="s">
        <v>678</v>
      </c>
      <c r="C7" s="377" t="s">
        <v>680</v>
      </c>
      <c r="D7" s="378" t="s">
        <v>681</v>
      </c>
      <c r="E7" s="388">
        <v>46</v>
      </c>
      <c r="F7" s="389">
        <v>75.218999999999994</v>
      </c>
      <c r="G7" s="389">
        <v>5.3780000000000001</v>
      </c>
      <c r="H7" s="381"/>
      <c r="I7" s="382" t="s">
        <v>731</v>
      </c>
      <c r="J7" s="382" t="s">
        <v>731</v>
      </c>
      <c r="K7" s="377" t="s">
        <v>313</v>
      </c>
      <c r="L7" s="385" t="s">
        <v>766</v>
      </c>
      <c r="M7" s="386">
        <v>4</v>
      </c>
      <c r="N7" s="387">
        <v>62.75</v>
      </c>
      <c r="O7" s="387">
        <v>4.375</v>
      </c>
    </row>
    <row r="8" spans="1:15" x14ac:dyDescent="0.25">
      <c r="A8" s="336" t="s">
        <v>717</v>
      </c>
      <c r="B8" s="336" t="s">
        <v>682</v>
      </c>
      <c r="C8" s="377" t="s">
        <v>62</v>
      </c>
      <c r="D8" s="378" t="s">
        <v>684</v>
      </c>
      <c r="E8" s="379">
        <v>8</v>
      </c>
      <c r="F8" s="380">
        <v>69.5</v>
      </c>
      <c r="G8" s="380">
        <v>3.84375</v>
      </c>
      <c r="H8" s="381"/>
      <c r="I8" s="382" t="s">
        <v>717</v>
      </c>
      <c r="J8" s="382" t="s">
        <v>682</v>
      </c>
      <c r="K8" s="377" t="s">
        <v>347</v>
      </c>
      <c r="L8" s="385" t="s">
        <v>1009</v>
      </c>
      <c r="M8" s="386">
        <v>2</v>
      </c>
      <c r="N8" s="387">
        <v>53.5</v>
      </c>
      <c r="O8" s="387">
        <v>7.625</v>
      </c>
    </row>
    <row r="9" spans="1:15" ht="30" x14ac:dyDescent="0.25">
      <c r="A9" s="336" t="s">
        <v>674</v>
      </c>
      <c r="B9" s="336" t="s">
        <v>672</v>
      </c>
      <c r="C9" s="377" t="s">
        <v>117</v>
      </c>
      <c r="D9" s="378" t="s">
        <v>685</v>
      </c>
      <c r="E9" s="379">
        <v>8</v>
      </c>
      <c r="F9" s="380">
        <v>65.5</v>
      </c>
      <c r="G9" s="380">
        <v>3.90625</v>
      </c>
      <c r="H9" s="381"/>
      <c r="I9" s="382" t="s">
        <v>731</v>
      </c>
      <c r="J9" s="382" t="s">
        <v>678</v>
      </c>
      <c r="K9" s="377" t="s">
        <v>767</v>
      </c>
      <c r="L9" s="385" t="s">
        <v>768</v>
      </c>
      <c r="M9" s="386">
        <v>2</v>
      </c>
      <c r="N9" s="387">
        <v>47.5</v>
      </c>
      <c r="O9" s="387">
        <v>3</v>
      </c>
    </row>
    <row r="10" spans="1:15" x14ac:dyDescent="0.25">
      <c r="A10" s="336" t="s">
        <v>674</v>
      </c>
      <c r="B10" s="336" t="s">
        <v>672</v>
      </c>
      <c r="C10" s="377" t="s">
        <v>337</v>
      </c>
      <c r="D10" s="378" t="s">
        <v>869</v>
      </c>
      <c r="E10" s="379">
        <v>22</v>
      </c>
      <c r="F10" s="380">
        <v>74.272727272727266</v>
      </c>
      <c r="G10" s="380">
        <v>4.9886363636363633</v>
      </c>
      <c r="H10" s="381"/>
      <c r="I10" s="382" t="s">
        <v>713</v>
      </c>
      <c r="J10" s="382" t="s">
        <v>699</v>
      </c>
      <c r="K10" s="377" t="s">
        <v>282</v>
      </c>
      <c r="L10" s="385" t="s">
        <v>769</v>
      </c>
      <c r="M10" s="386">
        <v>5</v>
      </c>
      <c r="N10" s="387">
        <v>52.2</v>
      </c>
      <c r="O10" s="387">
        <v>4.3499999999999996</v>
      </c>
    </row>
    <row r="11" spans="1:15" x14ac:dyDescent="0.25">
      <c r="A11" s="336" t="s">
        <v>731</v>
      </c>
      <c r="B11" s="336" t="s">
        <v>678</v>
      </c>
      <c r="C11" s="377" t="s">
        <v>186</v>
      </c>
      <c r="D11" s="378" t="s">
        <v>690</v>
      </c>
      <c r="E11" s="379">
        <v>11</v>
      </c>
      <c r="F11" s="380">
        <v>63.909090909090907</v>
      </c>
      <c r="G11" s="380">
        <v>3.0454545454545454</v>
      </c>
      <c r="H11" s="381"/>
      <c r="I11" s="382" t="s">
        <v>713</v>
      </c>
      <c r="J11" s="382" t="s">
        <v>699</v>
      </c>
      <c r="K11" s="377" t="s">
        <v>279</v>
      </c>
      <c r="L11" s="385" t="s">
        <v>770</v>
      </c>
      <c r="M11" s="386">
        <v>19</v>
      </c>
      <c r="N11" s="387">
        <v>68.314999999999998</v>
      </c>
      <c r="O11" s="387">
        <v>7.5</v>
      </c>
    </row>
    <row r="12" spans="1:15" ht="45" x14ac:dyDescent="0.25">
      <c r="A12" s="336" t="s">
        <v>674</v>
      </c>
      <c r="B12" s="336" t="s">
        <v>675</v>
      </c>
      <c r="C12" s="377" t="s">
        <v>149</v>
      </c>
      <c r="D12" s="378" t="s">
        <v>691</v>
      </c>
      <c r="E12" s="379">
        <v>25</v>
      </c>
      <c r="F12" s="380">
        <v>62.36</v>
      </c>
      <c r="G12" s="380">
        <v>4.76</v>
      </c>
      <c r="H12" s="381"/>
      <c r="I12" s="382" t="s">
        <v>731</v>
      </c>
      <c r="J12" s="382" t="s">
        <v>678</v>
      </c>
      <c r="K12" s="377" t="s">
        <v>1011</v>
      </c>
      <c r="L12" s="385" t="s">
        <v>772</v>
      </c>
      <c r="M12" s="386">
        <v>12</v>
      </c>
      <c r="N12" s="387">
        <v>57.036999999999999</v>
      </c>
      <c r="O12" s="387">
        <v>5.67</v>
      </c>
    </row>
    <row r="13" spans="1:15" x14ac:dyDescent="0.25">
      <c r="A13" s="336" t="s">
        <v>717</v>
      </c>
      <c r="B13" s="336" t="s">
        <v>682</v>
      </c>
      <c r="C13" s="377" t="s">
        <v>64</v>
      </c>
      <c r="D13" s="378" t="s">
        <v>692</v>
      </c>
      <c r="E13" s="379">
        <v>5</v>
      </c>
      <c r="F13" s="380">
        <v>87</v>
      </c>
      <c r="G13" s="380">
        <v>6.9</v>
      </c>
      <c r="H13" s="381"/>
      <c r="I13" s="382" t="s">
        <v>731</v>
      </c>
      <c r="J13" s="382" t="s">
        <v>678</v>
      </c>
      <c r="K13" s="377" t="s">
        <v>371</v>
      </c>
      <c r="L13" s="385" t="s">
        <v>774</v>
      </c>
      <c r="M13" s="386">
        <v>6</v>
      </c>
      <c r="N13" s="387">
        <v>38.3333333</v>
      </c>
      <c r="O13" s="387">
        <v>2.4583333299999999</v>
      </c>
    </row>
    <row r="14" spans="1:15" x14ac:dyDescent="0.25">
      <c r="A14" s="336" t="s">
        <v>674</v>
      </c>
      <c r="B14" s="336" t="s">
        <v>672</v>
      </c>
      <c r="C14" s="377" t="s">
        <v>32</v>
      </c>
      <c r="D14" s="378" t="s">
        <v>693</v>
      </c>
      <c r="E14" s="379">
        <v>4</v>
      </c>
      <c r="F14" s="380">
        <v>65.75</v>
      </c>
      <c r="G14" s="380">
        <v>7.375</v>
      </c>
      <c r="H14" s="381"/>
      <c r="I14" s="382" t="s">
        <v>713</v>
      </c>
      <c r="J14" s="383" t="s">
        <v>973</v>
      </c>
      <c r="K14" s="377">
        <v>257</v>
      </c>
      <c r="L14" s="385" t="s">
        <v>650</v>
      </c>
      <c r="M14" s="386">
        <v>1</v>
      </c>
      <c r="N14" s="387">
        <v>63</v>
      </c>
      <c r="O14" s="387">
        <v>2.5</v>
      </c>
    </row>
    <row r="15" spans="1:15" x14ac:dyDescent="0.25">
      <c r="A15" s="336" t="s">
        <v>717</v>
      </c>
      <c r="B15" s="336" t="s">
        <v>682</v>
      </c>
      <c r="C15" s="377" t="s">
        <v>66</v>
      </c>
      <c r="D15" s="378" t="s">
        <v>695</v>
      </c>
      <c r="E15" s="379">
        <v>2</v>
      </c>
      <c r="F15" s="380">
        <v>64</v>
      </c>
      <c r="G15" s="380">
        <v>4.875</v>
      </c>
      <c r="H15" s="381"/>
      <c r="I15" s="382" t="s">
        <v>717</v>
      </c>
      <c r="J15" s="382" t="s">
        <v>682</v>
      </c>
      <c r="K15" s="377" t="s">
        <v>229</v>
      </c>
      <c r="L15" s="385" t="s">
        <v>775</v>
      </c>
      <c r="M15" s="386">
        <v>3</v>
      </c>
      <c r="N15" s="387">
        <v>80.666659999999993</v>
      </c>
      <c r="O15" s="387">
        <v>6.75</v>
      </c>
    </row>
    <row r="16" spans="1:15" ht="30" x14ac:dyDescent="0.25">
      <c r="A16" s="336" t="s">
        <v>717</v>
      </c>
      <c r="B16" s="336" t="s">
        <v>682</v>
      </c>
      <c r="C16" s="377" t="s">
        <v>67</v>
      </c>
      <c r="D16" s="378" t="s">
        <v>696</v>
      </c>
      <c r="E16" s="379">
        <v>1</v>
      </c>
      <c r="F16" s="380">
        <v>75</v>
      </c>
      <c r="G16" s="380">
        <v>4</v>
      </c>
      <c r="H16" s="381"/>
      <c r="I16" s="382" t="s">
        <v>717</v>
      </c>
      <c r="J16" s="382" t="s">
        <v>682</v>
      </c>
      <c r="K16" s="377" t="s">
        <v>776</v>
      </c>
      <c r="L16" s="385" t="s">
        <v>777</v>
      </c>
      <c r="M16" s="386">
        <v>3</v>
      </c>
      <c r="N16" s="387">
        <v>58.332999999999998</v>
      </c>
      <c r="O16" s="387">
        <v>6.8330000000000002</v>
      </c>
    </row>
    <row r="17" spans="1:15" x14ac:dyDescent="0.25">
      <c r="A17" s="336" t="s">
        <v>717</v>
      </c>
      <c r="B17" s="336" t="s">
        <v>717</v>
      </c>
      <c r="C17" s="377" t="s">
        <v>858</v>
      </c>
      <c r="D17" s="378" t="s">
        <v>861</v>
      </c>
      <c r="E17" s="379">
        <v>20</v>
      </c>
      <c r="F17" s="380">
        <v>58.8</v>
      </c>
      <c r="G17" s="380">
        <v>4.2374999999999998</v>
      </c>
      <c r="H17" s="381"/>
      <c r="I17" s="382" t="s">
        <v>717</v>
      </c>
      <c r="J17" s="382" t="s">
        <v>682</v>
      </c>
      <c r="K17" s="377" t="s">
        <v>780</v>
      </c>
      <c r="L17" s="385" t="s">
        <v>781</v>
      </c>
      <c r="M17" s="386">
        <v>4</v>
      </c>
      <c r="N17" s="387">
        <v>77</v>
      </c>
      <c r="O17" s="387">
        <v>6.5</v>
      </c>
    </row>
    <row r="18" spans="1:15" x14ac:dyDescent="0.25">
      <c r="A18" s="336" t="s">
        <v>731</v>
      </c>
      <c r="B18" s="336" t="s">
        <v>678</v>
      </c>
      <c r="C18" s="377" t="s">
        <v>190</v>
      </c>
      <c r="D18" s="378" t="s">
        <v>697</v>
      </c>
      <c r="E18" s="379">
        <v>9</v>
      </c>
      <c r="F18" s="380">
        <v>73.777777777777771</v>
      </c>
      <c r="G18" s="380">
        <v>6.4444444444444446</v>
      </c>
      <c r="H18" s="381"/>
      <c r="I18" s="382" t="s">
        <v>717</v>
      </c>
      <c r="J18" s="383" t="s">
        <v>971</v>
      </c>
      <c r="K18" s="377" t="s">
        <v>782</v>
      </c>
      <c r="L18" s="385" t="s">
        <v>783</v>
      </c>
      <c r="M18" s="386">
        <v>6</v>
      </c>
      <c r="N18" s="387">
        <v>59.833300000000001</v>
      </c>
      <c r="O18" s="387">
        <v>6.375</v>
      </c>
    </row>
    <row r="19" spans="1:15" x14ac:dyDescent="0.25">
      <c r="A19" s="336" t="s">
        <v>713</v>
      </c>
      <c r="B19" s="336" t="s">
        <v>699</v>
      </c>
      <c r="C19" s="390" t="s">
        <v>352</v>
      </c>
      <c r="D19" s="391" t="s">
        <v>1004</v>
      </c>
      <c r="E19" s="379">
        <v>1</v>
      </c>
      <c r="F19" s="380">
        <v>64</v>
      </c>
      <c r="G19" s="380">
        <v>2.5</v>
      </c>
      <c r="H19" s="381"/>
      <c r="I19" s="382" t="s">
        <v>717</v>
      </c>
      <c r="J19" s="382" t="s">
        <v>682</v>
      </c>
      <c r="K19" s="377" t="s">
        <v>264</v>
      </c>
      <c r="L19" s="385" t="s">
        <v>784</v>
      </c>
      <c r="M19" s="386">
        <v>6</v>
      </c>
      <c r="N19" s="387">
        <v>58.665999999999997</v>
      </c>
      <c r="O19" s="387">
        <v>2.9166660000000002</v>
      </c>
    </row>
    <row r="20" spans="1:15" x14ac:dyDescent="0.25">
      <c r="A20" s="336" t="s">
        <v>713</v>
      </c>
      <c r="B20" s="336" t="s">
        <v>699</v>
      </c>
      <c r="C20" s="377" t="s">
        <v>276</v>
      </c>
      <c r="D20" s="378" t="s">
        <v>700</v>
      </c>
      <c r="E20" s="379">
        <v>15</v>
      </c>
      <c r="F20" s="380">
        <v>79.8</v>
      </c>
      <c r="G20" s="380">
        <v>6.8</v>
      </c>
      <c r="H20" s="381"/>
      <c r="I20" s="382" t="s">
        <v>713</v>
      </c>
      <c r="J20" s="383" t="s">
        <v>973</v>
      </c>
      <c r="K20" s="377" t="s">
        <v>303</v>
      </c>
      <c r="L20" s="385" t="s">
        <v>786</v>
      </c>
      <c r="M20" s="386">
        <v>9</v>
      </c>
      <c r="N20" s="387">
        <v>45.44444</v>
      </c>
      <c r="O20" s="387">
        <v>4.9443999999999999</v>
      </c>
    </row>
    <row r="21" spans="1:15" x14ac:dyDescent="0.25">
      <c r="A21" s="336" t="s">
        <v>717</v>
      </c>
      <c r="B21" s="336" t="s">
        <v>682</v>
      </c>
      <c r="C21" s="377" t="s">
        <v>701</v>
      </c>
      <c r="D21" s="378" t="s">
        <v>863</v>
      </c>
      <c r="E21" s="379">
        <v>2</v>
      </c>
      <c r="F21" s="380">
        <v>66.5</v>
      </c>
      <c r="G21" s="380">
        <v>5.625</v>
      </c>
      <c r="H21" s="381"/>
      <c r="I21" s="382" t="s">
        <v>713</v>
      </c>
      <c r="J21" s="383" t="s">
        <v>973</v>
      </c>
      <c r="K21" s="635" t="s">
        <v>978</v>
      </c>
      <c r="L21" s="392" t="s">
        <v>788</v>
      </c>
      <c r="M21" s="393">
        <v>2</v>
      </c>
      <c r="N21" s="394">
        <v>75</v>
      </c>
      <c r="O21" s="394">
        <v>5.375</v>
      </c>
    </row>
    <row r="22" spans="1:15" x14ac:dyDescent="0.25">
      <c r="A22" s="336" t="s">
        <v>717</v>
      </c>
      <c r="B22" s="336" t="s">
        <v>682</v>
      </c>
      <c r="C22" s="377" t="s">
        <v>702</v>
      </c>
      <c r="D22" s="378" t="s">
        <v>864</v>
      </c>
      <c r="E22" s="379">
        <v>9</v>
      </c>
      <c r="F22" s="380">
        <v>70.888888888888886</v>
      </c>
      <c r="G22" s="380">
        <v>5</v>
      </c>
      <c r="H22" s="381"/>
      <c r="I22" s="382" t="s">
        <v>713</v>
      </c>
      <c r="J22" s="383" t="s">
        <v>973</v>
      </c>
      <c r="K22" s="377" t="s">
        <v>405</v>
      </c>
      <c r="L22" s="385" t="s">
        <v>789</v>
      </c>
      <c r="M22" s="386">
        <v>17</v>
      </c>
      <c r="N22" s="387">
        <v>34.881999999999998</v>
      </c>
      <c r="O22" s="387">
        <v>4.0441099999999999</v>
      </c>
    </row>
    <row r="23" spans="1:15" x14ac:dyDescent="0.25">
      <c r="A23" s="336" t="s">
        <v>731</v>
      </c>
      <c r="B23" s="336" t="s">
        <v>678</v>
      </c>
      <c r="C23" s="377" t="s">
        <v>980</v>
      </c>
      <c r="D23" s="378" t="s">
        <v>704</v>
      </c>
      <c r="E23" s="388">
        <v>12</v>
      </c>
      <c r="F23" s="389">
        <v>62.218000000000004</v>
      </c>
      <c r="G23" s="389">
        <v>5.5780000000000003</v>
      </c>
      <c r="H23" s="381"/>
      <c r="I23" s="382" t="s">
        <v>713</v>
      </c>
      <c r="J23" s="383" t="s">
        <v>973</v>
      </c>
      <c r="K23" s="377" t="s">
        <v>68</v>
      </c>
      <c r="L23" s="385" t="s">
        <v>792</v>
      </c>
      <c r="M23" s="386">
        <v>2</v>
      </c>
      <c r="N23" s="387">
        <v>44</v>
      </c>
      <c r="O23" s="387">
        <v>2.125</v>
      </c>
    </row>
    <row r="24" spans="1:15" x14ac:dyDescent="0.25">
      <c r="A24" s="336" t="s">
        <v>717</v>
      </c>
      <c r="B24" s="383" t="s">
        <v>971</v>
      </c>
      <c r="C24" s="377" t="s">
        <v>72</v>
      </c>
      <c r="D24" s="378" t="s">
        <v>706</v>
      </c>
      <c r="E24" s="379">
        <v>430</v>
      </c>
      <c r="F24" s="380">
        <v>61.713953488372091</v>
      </c>
      <c r="G24" s="380">
        <v>4.065116279069767</v>
      </c>
      <c r="H24" s="381"/>
      <c r="I24" s="382" t="s">
        <v>717</v>
      </c>
      <c r="J24" s="382" t="s">
        <v>717</v>
      </c>
      <c r="K24" s="377" t="s">
        <v>207</v>
      </c>
      <c r="L24" s="385" t="s">
        <v>793</v>
      </c>
      <c r="M24" s="386">
        <v>14</v>
      </c>
      <c r="N24" s="387">
        <v>60.856999999999999</v>
      </c>
      <c r="O24" s="387">
        <v>9.5</v>
      </c>
    </row>
    <row r="25" spans="1:15" x14ac:dyDescent="0.25">
      <c r="A25" s="336" t="s">
        <v>713</v>
      </c>
      <c r="B25" s="383" t="s">
        <v>973</v>
      </c>
      <c r="C25" s="377" t="s">
        <v>856</v>
      </c>
      <c r="D25" s="378" t="s">
        <v>862</v>
      </c>
      <c r="E25" s="379">
        <v>50</v>
      </c>
      <c r="F25" s="380">
        <v>67.36</v>
      </c>
      <c r="G25" s="380">
        <v>3.45</v>
      </c>
      <c r="H25" s="381"/>
      <c r="I25" s="382" t="s">
        <v>674</v>
      </c>
      <c r="J25" s="382" t="s">
        <v>675</v>
      </c>
      <c r="K25" s="377" t="s">
        <v>155</v>
      </c>
      <c r="L25" s="385" t="s">
        <v>794</v>
      </c>
      <c r="M25" s="386">
        <v>3</v>
      </c>
      <c r="N25" s="387">
        <v>47</v>
      </c>
      <c r="O25" s="387">
        <v>2.8333300000000001</v>
      </c>
    </row>
    <row r="26" spans="1:15" x14ac:dyDescent="0.25">
      <c r="A26" s="336" t="s">
        <v>674</v>
      </c>
      <c r="B26" s="336" t="s">
        <v>707</v>
      </c>
      <c r="C26" s="377" t="s">
        <v>157</v>
      </c>
      <c r="D26" s="378" t="s">
        <v>708</v>
      </c>
      <c r="E26" s="379">
        <v>45</v>
      </c>
      <c r="F26" s="380">
        <v>59</v>
      </c>
      <c r="G26" s="380">
        <v>4.177777777777778</v>
      </c>
      <c r="H26" s="381"/>
      <c r="I26" s="382" t="s">
        <v>674</v>
      </c>
      <c r="J26" s="382" t="s">
        <v>672</v>
      </c>
      <c r="K26" s="377" t="s">
        <v>795</v>
      </c>
      <c r="L26" s="385" t="s">
        <v>796</v>
      </c>
      <c r="M26" s="386">
        <v>2</v>
      </c>
      <c r="N26" s="387">
        <v>57</v>
      </c>
      <c r="O26" s="387">
        <v>9.875</v>
      </c>
    </row>
    <row r="27" spans="1:15" x14ac:dyDescent="0.25">
      <c r="A27" s="336" t="s">
        <v>713</v>
      </c>
      <c r="B27" s="383" t="s">
        <v>973</v>
      </c>
      <c r="C27" s="377" t="s">
        <v>251</v>
      </c>
      <c r="D27" s="378" t="s">
        <v>714</v>
      </c>
      <c r="E27" s="379">
        <v>25</v>
      </c>
      <c r="F27" s="380">
        <v>65.44</v>
      </c>
      <c r="G27" s="380">
        <v>3.37</v>
      </c>
      <c r="H27" s="381"/>
      <c r="I27" s="382" t="s">
        <v>674</v>
      </c>
      <c r="J27" s="382" t="s">
        <v>672</v>
      </c>
      <c r="K27" s="377" t="s">
        <v>799</v>
      </c>
      <c r="L27" s="385" t="s">
        <v>800</v>
      </c>
      <c r="M27" s="386">
        <v>2</v>
      </c>
      <c r="N27" s="387">
        <v>46</v>
      </c>
      <c r="O27" s="387">
        <v>3.5</v>
      </c>
    </row>
    <row r="28" spans="1:15" x14ac:dyDescent="0.25">
      <c r="A28" s="336" t="s">
        <v>713</v>
      </c>
      <c r="B28" s="383" t="s">
        <v>973</v>
      </c>
      <c r="C28" s="377" t="s">
        <v>715</v>
      </c>
      <c r="D28" s="378" t="s">
        <v>716</v>
      </c>
      <c r="E28" s="388">
        <v>249</v>
      </c>
      <c r="F28" s="389">
        <v>64.045000000000002</v>
      </c>
      <c r="G28" s="389">
        <v>4.109</v>
      </c>
      <c r="H28" s="381"/>
      <c r="I28" s="382" t="s">
        <v>731</v>
      </c>
      <c r="J28" s="382" t="s">
        <v>678</v>
      </c>
      <c r="K28" s="377" t="s">
        <v>478</v>
      </c>
      <c r="L28" s="385" t="s">
        <v>1008</v>
      </c>
      <c r="M28" s="386">
        <v>3</v>
      </c>
      <c r="N28" s="387">
        <v>57.332999999999998</v>
      </c>
      <c r="O28" s="387">
        <v>2.9169999999999998</v>
      </c>
    </row>
    <row r="29" spans="1:15" x14ac:dyDescent="0.25">
      <c r="A29" s="336" t="s">
        <v>717</v>
      </c>
      <c r="B29" s="336" t="s">
        <v>717</v>
      </c>
      <c r="C29" s="377" t="s">
        <v>201</v>
      </c>
      <c r="D29" s="378" t="s">
        <v>718</v>
      </c>
      <c r="E29" s="379">
        <v>17</v>
      </c>
      <c r="F29" s="380">
        <v>64.352941176470594</v>
      </c>
      <c r="G29" s="380">
        <v>5.9264705882352944</v>
      </c>
      <c r="H29" s="381"/>
      <c r="I29" s="382" t="s">
        <v>717</v>
      </c>
      <c r="J29" s="382" t="s">
        <v>682</v>
      </c>
      <c r="K29" s="377" t="s">
        <v>1007</v>
      </c>
      <c r="L29" s="385" t="s">
        <v>802</v>
      </c>
      <c r="M29" s="386">
        <v>8</v>
      </c>
      <c r="N29" s="387">
        <v>52.856999999999999</v>
      </c>
      <c r="O29" s="387">
        <v>3.714</v>
      </c>
    </row>
    <row r="30" spans="1:15" x14ac:dyDescent="0.25">
      <c r="A30" s="336" t="s">
        <v>713</v>
      </c>
      <c r="B30" s="383" t="s">
        <v>973</v>
      </c>
      <c r="C30" s="377" t="s">
        <v>94</v>
      </c>
      <c r="D30" s="378" t="s">
        <v>719</v>
      </c>
      <c r="E30" s="379">
        <v>86</v>
      </c>
      <c r="F30" s="380">
        <v>67.918604651162795</v>
      </c>
      <c r="G30" s="380">
        <v>4.7703488372093021</v>
      </c>
      <c r="H30" s="381"/>
      <c r="I30" s="382" t="s">
        <v>713</v>
      </c>
      <c r="J30" s="383" t="s">
        <v>973</v>
      </c>
      <c r="K30" s="377">
        <v>258</v>
      </c>
      <c r="L30" s="385" t="s">
        <v>866</v>
      </c>
      <c r="M30" s="386">
        <v>3</v>
      </c>
      <c r="N30" s="387">
        <v>74</v>
      </c>
      <c r="O30" s="387">
        <v>9.3330000000000002</v>
      </c>
    </row>
    <row r="31" spans="1:15" x14ac:dyDescent="0.25">
      <c r="A31" s="336" t="s">
        <v>674</v>
      </c>
      <c r="B31" s="336" t="s">
        <v>672</v>
      </c>
      <c r="C31" s="377" t="s">
        <v>720</v>
      </c>
      <c r="D31" s="378" t="s">
        <v>721</v>
      </c>
      <c r="E31" s="388">
        <v>16</v>
      </c>
      <c r="F31" s="389">
        <v>68.677000000000007</v>
      </c>
      <c r="G31" s="389">
        <v>8.2189999999999994</v>
      </c>
      <c r="H31" s="381"/>
      <c r="I31" s="382" t="s">
        <v>717</v>
      </c>
      <c r="J31" s="383" t="s">
        <v>971</v>
      </c>
      <c r="K31" s="377" t="s">
        <v>803</v>
      </c>
      <c r="L31" s="385" t="s">
        <v>804</v>
      </c>
      <c r="M31" s="386">
        <v>4</v>
      </c>
      <c r="N31" s="387">
        <v>51.832999999999998</v>
      </c>
      <c r="O31" s="387">
        <v>5.5</v>
      </c>
    </row>
    <row r="32" spans="1:15" x14ac:dyDescent="0.25">
      <c r="A32" s="336" t="s">
        <v>717</v>
      </c>
      <c r="B32" s="336" t="s">
        <v>682</v>
      </c>
      <c r="C32" s="377" t="s">
        <v>246</v>
      </c>
      <c r="D32" s="378" t="s">
        <v>22</v>
      </c>
      <c r="E32" s="379">
        <v>19</v>
      </c>
      <c r="F32" s="380">
        <v>78</v>
      </c>
      <c r="G32" s="380">
        <v>4.3947368421052628</v>
      </c>
      <c r="H32" s="381"/>
      <c r="I32" s="382" t="s">
        <v>731</v>
      </c>
      <c r="J32" s="382" t="s">
        <v>678</v>
      </c>
      <c r="K32" s="377" t="s">
        <v>805</v>
      </c>
      <c r="L32" s="385" t="s">
        <v>806</v>
      </c>
      <c r="M32" s="386">
        <v>1</v>
      </c>
      <c r="N32" s="387">
        <v>58</v>
      </c>
      <c r="O32" s="387">
        <v>12.25</v>
      </c>
    </row>
    <row r="33" spans="1:15" x14ac:dyDescent="0.25">
      <c r="A33" s="336" t="s">
        <v>717</v>
      </c>
      <c r="B33" s="336" t="s">
        <v>682</v>
      </c>
      <c r="C33" s="377" t="s">
        <v>235</v>
      </c>
      <c r="D33" s="378" t="s">
        <v>722</v>
      </c>
      <c r="E33" s="379">
        <v>8</v>
      </c>
      <c r="F33" s="380">
        <v>67.875</v>
      </c>
      <c r="G33" s="380">
        <v>3.71875</v>
      </c>
      <c r="H33" s="381"/>
      <c r="I33" s="382" t="s">
        <v>731</v>
      </c>
      <c r="J33" s="382" t="s">
        <v>678</v>
      </c>
      <c r="K33" s="377" t="s">
        <v>194</v>
      </c>
      <c r="L33" s="385" t="s">
        <v>807</v>
      </c>
      <c r="M33" s="386">
        <v>5</v>
      </c>
      <c r="N33" s="387">
        <v>44.8</v>
      </c>
      <c r="O33" s="387">
        <v>4.75</v>
      </c>
    </row>
    <row r="34" spans="1:15" x14ac:dyDescent="0.25">
      <c r="A34" s="336" t="s">
        <v>717</v>
      </c>
      <c r="B34" s="336" t="s">
        <v>682</v>
      </c>
      <c r="C34" s="390" t="s">
        <v>952</v>
      </c>
      <c r="D34" s="391" t="s">
        <v>1003</v>
      </c>
      <c r="E34" s="379">
        <v>4</v>
      </c>
      <c r="F34" s="380">
        <v>59.25</v>
      </c>
      <c r="G34" s="380">
        <v>7.625</v>
      </c>
      <c r="H34" s="381"/>
      <c r="I34" s="382" t="s">
        <v>717</v>
      </c>
      <c r="J34" s="383" t="s">
        <v>971</v>
      </c>
      <c r="K34" s="377" t="s">
        <v>808</v>
      </c>
      <c r="L34" s="385" t="s">
        <v>809</v>
      </c>
      <c r="M34" s="386">
        <v>2</v>
      </c>
      <c r="N34" s="387">
        <v>73.5</v>
      </c>
      <c r="O34" s="387">
        <v>8</v>
      </c>
    </row>
    <row r="35" spans="1:15" x14ac:dyDescent="0.25">
      <c r="A35" s="336" t="s">
        <v>717</v>
      </c>
      <c r="B35" s="336" t="s">
        <v>717</v>
      </c>
      <c r="C35" s="377" t="s">
        <v>203</v>
      </c>
      <c r="D35" s="378" t="s">
        <v>723</v>
      </c>
      <c r="E35" s="379">
        <v>18</v>
      </c>
      <c r="F35" s="380">
        <v>70</v>
      </c>
      <c r="G35" s="380">
        <v>8.7083333333333339</v>
      </c>
      <c r="H35" s="381"/>
      <c r="I35" s="382" t="s">
        <v>731</v>
      </c>
      <c r="J35" s="382" t="s">
        <v>678</v>
      </c>
      <c r="K35" s="377" t="s">
        <v>521</v>
      </c>
      <c r="L35" s="385" t="s">
        <v>810</v>
      </c>
      <c r="M35" s="386">
        <v>5</v>
      </c>
      <c r="N35" s="387">
        <v>51</v>
      </c>
      <c r="O35" s="387">
        <v>2.95</v>
      </c>
    </row>
    <row r="36" spans="1:15" ht="45" x14ac:dyDescent="0.25">
      <c r="A36" s="336" t="s">
        <v>717</v>
      </c>
      <c r="B36" s="336" t="s">
        <v>717</v>
      </c>
      <c r="C36" s="377" t="s">
        <v>1012</v>
      </c>
      <c r="D36" s="378" t="s">
        <v>725</v>
      </c>
      <c r="E36" s="388">
        <v>99</v>
      </c>
      <c r="F36" s="389">
        <v>66.031000000000006</v>
      </c>
      <c r="G36" s="389">
        <v>5.5339999999999998</v>
      </c>
      <c r="H36" s="381"/>
      <c r="I36" s="382" t="s">
        <v>674</v>
      </c>
      <c r="J36" s="382" t="s">
        <v>672</v>
      </c>
      <c r="K36" s="377" t="s">
        <v>122</v>
      </c>
      <c r="L36" s="385" t="s">
        <v>811</v>
      </c>
      <c r="M36" s="386">
        <v>19</v>
      </c>
      <c r="N36" s="387">
        <v>74.105000000000004</v>
      </c>
      <c r="O36" s="387">
        <v>8.8810000000000002</v>
      </c>
    </row>
    <row r="37" spans="1:15" ht="75" x14ac:dyDescent="0.25">
      <c r="A37" s="336" t="s">
        <v>713</v>
      </c>
      <c r="B37" s="383" t="s">
        <v>973</v>
      </c>
      <c r="C37" s="377" t="s">
        <v>727</v>
      </c>
      <c r="D37" s="378" t="s">
        <v>728</v>
      </c>
      <c r="E37" s="388">
        <v>93</v>
      </c>
      <c r="F37" s="389">
        <v>73.986000000000004</v>
      </c>
      <c r="G37" s="389">
        <v>4.056</v>
      </c>
      <c r="H37" s="381"/>
      <c r="I37" s="382" t="s">
        <v>713</v>
      </c>
      <c r="J37" s="383" t="s">
        <v>973</v>
      </c>
      <c r="K37" s="377" t="s">
        <v>509</v>
      </c>
      <c r="L37" s="385" t="s">
        <v>813</v>
      </c>
      <c r="M37" s="386">
        <v>4</v>
      </c>
      <c r="N37" s="387">
        <v>58.75</v>
      </c>
      <c r="O37" s="387">
        <v>5.625</v>
      </c>
    </row>
    <row r="38" spans="1:15" ht="30" x14ac:dyDescent="0.25">
      <c r="A38" s="336" t="s">
        <v>713</v>
      </c>
      <c r="B38" s="336" t="s">
        <v>699</v>
      </c>
      <c r="C38" s="390" t="s">
        <v>934</v>
      </c>
      <c r="D38" s="391" t="s">
        <v>1002</v>
      </c>
      <c r="E38" s="379">
        <v>1</v>
      </c>
      <c r="F38" s="380">
        <v>45</v>
      </c>
      <c r="G38" s="380">
        <v>5.25</v>
      </c>
      <c r="H38" s="381"/>
      <c r="I38" s="382" t="s">
        <v>717</v>
      </c>
      <c r="J38" s="383" t="s">
        <v>971</v>
      </c>
      <c r="K38" s="377" t="s">
        <v>266</v>
      </c>
      <c r="L38" s="385" t="s">
        <v>816</v>
      </c>
      <c r="M38" s="386">
        <v>3</v>
      </c>
      <c r="N38" s="387">
        <v>38.33</v>
      </c>
      <c r="O38" s="387">
        <v>10.583</v>
      </c>
    </row>
    <row r="39" spans="1:15" ht="45" x14ac:dyDescent="0.25">
      <c r="A39" s="336" t="s">
        <v>674</v>
      </c>
      <c r="B39" s="336" t="s">
        <v>672</v>
      </c>
      <c r="C39" s="377" t="s">
        <v>729</v>
      </c>
      <c r="D39" s="378" t="s">
        <v>730</v>
      </c>
      <c r="E39" s="388">
        <v>7</v>
      </c>
      <c r="F39" s="389">
        <v>52.415999999999997</v>
      </c>
      <c r="G39" s="389">
        <v>3.8125</v>
      </c>
      <c r="H39" s="381"/>
      <c r="I39" s="382" t="s">
        <v>717</v>
      </c>
      <c r="J39" s="382" t="s">
        <v>682</v>
      </c>
      <c r="K39" s="377" t="s">
        <v>561</v>
      </c>
      <c r="L39" s="385" t="s">
        <v>1010</v>
      </c>
      <c r="M39" s="386">
        <v>2</v>
      </c>
      <c r="N39" s="387">
        <v>38.5</v>
      </c>
      <c r="O39" s="387">
        <v>3.125</v>
      </c>
    </row>
    <row r="40" spans="1:15" x14ac:dyDescent="0.25">
      <c r="A40" s="336" t="s">
        <v>675</v>
      </c>
      <c r="B40" s="336" t="s">
        <v>974</v>
      </c>
      <c r="C40" s="377" t="s">
        <v>167</v>
      </c>
      <c r="D40" s="378" t="s">
        <v>23</v>
      </c>
      <c r="E40" s="379">
        <v>120</v>
      </c>
      <c r="F40" s="380">
        <v>57.891666666666666</v>
      </c>
      <c r="G40" s="380">
        <v>4.5916666666666668</v>
      </c>
      <c r="H40" s="381"/>
      <c r="I40" s="382" t="s">
        <v>674</v>
      </c>
      <c r="J40" s="382" t="s">
        <v>672</v>
      </c>
      <c r="K40" s="377" t="s">
        <v>113</v>
      </c>
      <c r="L40" s="385" t="s">
        <v>819</v>
      </c>
      <c r="M40" s="386">
        <v>1</v>
      </c>
      <c r="N40" s="387">
        <v>34</v>
      </c>
      <c r="O40" s="387">
        <v>2.25</v>
      </c>
    </row>
    <row r="41" spans="1:15" x14ac:dyDescent="0.25">
      <c r="A41" s="336" t="s">
        <v>675</v>
      </c>
      <c r="B41" s="336" t="s">
        <v>974</v>
      </c>
      <c r="C41" s="377" t="s">
        <v>168</v>
      </c>
      <c r="D41" s="378" t="s">
        <v>24</v>
      </c>
      <c r="E41" s="379">
        <v>63</v>
      </c>
      <c r="F41" s="380">
        <v>60.936507936507937</v>
      </c>
      <c r="G41" s="380">
        <v>5.2619047619047619</v>
      </c>
      <c r="H41" s="381"/>
      <c r="I41" s="382" t="s">
        <v>717</v>
      </c>
      <c r="J41" s="382" t="s">
        <v>897</v>
      </c>
      <c r="K41" s="377" t="s">
        <v>269</v>
      </c>
      <c r="L41" s="385" t="s">
        <v>824</v>
      </c>
      <c r="M41" s="386">
        <v>2</v>
      </c>
      <c r="N41" s="387">
        <v>74</v>
      </c>
      <c r="O41" s="387">
        <v>8.5</v>
      </c>
    </row>
    <row r="42" spans="1:15" x14ac:dyDescent="0.25">
      <c r="A42" s="336" t="s">
        <v>675</v>
      </c>
      <c r="B42" s="336" t="s">
        <v>974</v>
      </c>
      <c r="C42" s="377" t="s">
        <v>165</v>
      </c>
      <c r="D42" s="378" t="s">
        <v>25</v>
      </c>
      <c r="E42" s="379">
        <v>342</v>
      </c>
      <c r="F42" s="380">
        <v>57.646198830409354</v>
      </c>
      <c r="G42" s="380">
        <v>4.2909356725146202</v>
      </c>
      <c r="H42" s="381"/>
      <c r="I42" s="382" t="s">
        <v>674</v>
      </c>
      <c r="J42" s="382" t="s">
        <v>675</v>
      </c>
      <c r="K42" s="636">
        <v>259</v>
      </c>
      <c r="L42" s="395" t="s">
        <v>1006</v>
      </c>
      <c r="M42" s="396">
        <v>1</v>
      </c>
      <c r="N42" s="397">
        <v>60</v>
      </c>
      <c r="O42" s="397">
        <v>10.5</v>
      </c>
    </row>
    <row r="43" spans="1:15" x14ac:dyDescent="0.25">
      <c r="A43" s="336" t="s">
        <v>675</v>
      </c>
      <c r="B43" s="336" t="s">
        <v>974</v>
      </c>
      <c r="C43" s="377" t="s">
        <v>166</v>
      </c>
      <c r="D43" s="378" t="s">
        <v>26</v>
      </c>
      <c r="E43" s="379">
        <v>317</v>
      </c>
      <c r="F43" s="380">
        <v>64.18296529968454</v>
      </c>
      <c r="G43" s="380">
        <v>4.64589905362776</v>
      </c>
      <c r="H43" s="381"/>
      <c r="I43" s="382"/>
      <c r="J43" s="382"/>
      <c r="K43" s="384"/>
      <c r="L43" s="385"/>
      <c r="M43" s="386"/>
      <c r="N43" s="387"/>
      <c r="O43" s="387"/>
    </row>
    <row r="44" spans="1:15" x14ac:dyDescent="0.25">
      <c r="A44" s="336" t="s">
        <v>675</v>
      </c>
      <c r="B44" s="336" t="s">
        <v>974</v>
      </c>
      <c r="C44" s="377" t="s">
        <v>164</v>
      </c>
      <c r="D44" s="378" t="s">
        <v>733</v>
      </c>
      <c r="E44" s="379">
        <v>7</v>
      </c>
      <c r="F44" s="380">
        <v>71</v>
      </c>
      <c r="G44" s="380">
        <v>12.714285714285714</v>
      </c>
      <c r="H44" s="381"/>
      <c r="I44" s="382"/>
      <c r="J44" s="382"/>
      <c r="K44" s="384"/>
      <c r="L44" s="385"/>
      <c r="M44" s="386"/>
      <c r="N44" s="387"/>
      <c r="O44" s="387"/>
    </row>
    <row r="45" spans="1:15" ht="30" x14ac:dyDescent="0.3">
      <c r="A45" s="336" t="s">
        <v>717</v>
      </c>
      <c r="B45" s="336" t="s">
        <v>682</v>
      </c>
      <c r="C45" s="377" t="s">
        <v>734</v>
      </c>
      <c r="D45" s="378" t="s">
        <v>735</v>
      </c>
      <c r="E45" s="388">
        <v>39</v>
      </c>
      <c r="F45" s="389">
        <v>67.275000000000006</v>
      </c>
      <c r="G45" s="389">
        <v>3.859</v>
      </c>
      <c r="H45" s="381"/>
      <c r="I45" s="336"/>
      <c r="J45" s="336"/>
      <c r="K45" s="337"/>
      <c r="L45" s="338"/>
      <c r="M45" s="339"/>
      <c r="N45" s="340"/>
      <c r="O45" s="340"/>
    </row>
    <row r="46" spans="1:15" x14ac:dyDescent="0.25">
      <c r="A46" s="336" t="s">
        <v>717</v>
      </c>
      <c r="B46" s="336" t="s">
        <v>682</v>
      </c>
      <c r="C46" s="377" t="s">
        <v>223</v>
      </c>
      <c r="D46" s="378" t="s">
        <v>736</v>
      </c>
      <c r="E46" s="379">
        <v>12</v>
      </c>
      <c r="F46" s="380">
        <v>62.083333333333336</v>
      </c>
      <c r="G46" s="380">
        <v>5.416666666666667</v>
      </c>
      <c r="H46" s="381"/>
      <c r="I46" s="382"/>
      <c r="J46" s="382"/>
      <c r="K46" s="384"/>
      <c r="L46" s="385"/>
      <c r="M46" s="398"/>
      <c r="N46" s="398"/>
      <c r="O46" s="398"/>
    </row>
    <row r="47" spans="1:15" x14ac:dyDescent="0.25">
      <c r="A47" s="336" t="s">
        <v>674</v>
      </c>
      <c r="B47" s="336" t="s">
        <v>672</v>
      </c>
      <c r="C47" s="377" t="s">
        <v>111</v>
      </c>
      <c r="D47" s="378" t="s">
        <v>737</v>
      </c>
      <c r="E47" s="379">
        <v>19</v>
      </c>
      <c r="F47" s="380">
        <v>63.05263157894737</v>
      </c>
      <c r="G47" s="380">
        <v>2.7763157894736841</v>
      </c>
      <c r="H47" s="381"/>
      <c r="I47" s="382"/>
      <c r="J47" s="382"/>
      <c r="K47" s="384"/>
      <c r="L47" s="385"/>
      <c r="M47" s="398"/>
      <c r="N47" s="398"/>
      <c r="O47" s="399"/>
    </row>
    <row r="48" spans="1:15" ht="18.75" x14ac:dyDescent="0.3">
      <c r="A48" s="336" t="s">
        <v>674</v>
      </c>
      <c r="B48" s="336" t="s">
        <v>672</v>
      </c>
      <c r="C48" s="377" t="s">
        <v>38</v>
      </c>
      <c r="D48" s="378" t="s">
        <v>738</v>
      </c>
      <c r="E48" s="379">
        <v>20</v>
      </c>
      <c r="F48" s="380">
        <v>77.25</v>
      </c>
      <c r="G48" s="380">
        <v>8.875</v>
      </c>
      <c r="H48" s="381"/>
      <c r="I48" s="382"/>
      <c r="J48" s="382"/>
      <c r="K48" s="384"/>
      <c r="L48" s="385"/>
      <c r="M48" s="398"/>
      <c r="N48" s="400"/>
      <c r="O48" s="399"/>
    </row>
    <row r="49" spans="1:15" ht="18.75" x14ac:dyDescent="0.3">
      <c r="A49" s="336" t="s">
        <v>717</v>
      </c>
      <c r="B49" s="383" t="s">
        <v>971</v>
      </c>
      <c r="C49" s="377" t="s">
        <v>739</v>
      </c>
      <c r="D49" s="378" t="s">
        <v>740</v>
      </c>
      <c r="E49" s="388">
        <v>24</v>
      </c>
      <c r="F49" s="389">
        <v>62.311</v>
      </c>
      <c r="G49" s="389">
        <v>4.7350000000000003</v>
      </c>
      <c r="H49" s="381"/>
      <c r="I49" s="382"/>
      <c r="J49" s="382"/>
      <c r="K49" s="384"/>
      <c r="L49" s="385"/>
      <c r="M49" s="398"/>
      <c r="N49" s="401"/>
      <c r="O49" s="399"/>
    </row>
    <row r="50" spans="1:15" ht="18.75" x14ac:dyDescent="0.3">
      <c r="A50" s="336" t="s">
        <v>731</v>
      </c>
      <c r="B50" s="336" t="s">
        <v>678</v>
      </c>
      <c r="C50" s="377" t="s">
        <v>741</v>
      </c>
      <c r="D50" s="378" t="s">
        <v>742</v>
      </c>
      <c r="E50" s="388">
        <v>7</v>
      </c>
      <c r="F50" s="389">
        <v>57.75</v>
      </c>
      <c r="G50" s="389">
        <v>6</v>
      </c>
      <c r="H50" s="381"/>
      <c r="I50" s="382"/>
      <c r="J50" s="377"/>
      <c r="K50" s="384"/>
      <c r="L50" s="385"/>
      <c r="M50" s="398"/>
      <c r="N50" s="401"/>
      <c r="O50" s="399"/>
    </row>
    <row r="51" spans="1:15" x14ac:dyDescent="0.25">
      <c r="A51" s="336" t="s">
        <v>731</v>
      </c>
      <c r="B51" s="336" t="s">
        <v>678</v>
      </c>
      <c r="C51" s="377" t="s">
        <v>191</v>
      </c>
      <c r="D51" s="378" t="s">
        <v>743</v>
      </c>
      <c r="E51" s="379">
        <v>4</v>
      </c>
      <c r="F51" s="380">
        <v>58.25</v>
      </c>
      <c r="G51" s="380">
        <v>5.375</v>
      </c>
      <c r="H51" s="381"/>
      <c r="I51" s="382"/>
      <c r="J51" s="377"/>
      <c r="K51" s="384"/>
      <c r="L51" s="385"/>
      <c r="M51" s="398"/>
      <c r="N51" s="399"/>
      <c r="O51" s="399"/>
    </row>
    <row r="52" spans="1:15" ht="18.75" x14ac:dyDescent="0.3">
      <c r="A52" s="336" t="s">
        <v>674</v>
      </c>
      <c r="B52" s="336" t="s">
        <v>672</v>
      </c>
      <c r="C52" s="377" t="s">
        <v>108</v>
      </c>
      <c r="D52" s="378" t="s">
        <v>744</v>
      </c>
      <c r="E52" s="379">
        <v>6</v>
      </c>
      <c r="F52" s="380">
        <v>67</v>
      </c>
      <c r="G52" s="380">
        <v>5.791666666666667</v>
      </c>
      <c r="H52" s="381"/>
      <c r="I52" s="382"/>
      <c r="J52" s="399"/>
      <c r="K52" s="384"/>
      <c r="L52" s="385"/>
      <c r="M52" s="398"/>
      <c r="N52" s="401"/>
      <c r="O52" s="399"/>
    </row>
    <row r="53" spans="1:15" ht="18.75" x14ac:dyDescent="0.3">
      <c r="A53" s="336" t="s">
        <v>713</v>
      </c>
      <c r="B53" s="383" t="s">
        <v>973</v>
      </c>
      <c r="C53" s="377" t="s">
        <v>1033</v>
      </c>
      <c r="D53" s="378" t="s">
        <v>746</v>
      </c>
      <c r="E53" s="379">
        <v>2</v>
      </c>
      <c r="F53" s="380">
        <v>59.5</v>
      </c>
      <c r="G53" s="380">
        <v>2.875</v>
      </c>
      <c r="H53" s="381"/>
      <c r="I53" s="382"/>
      <c r="J53" s="377"/>
      <c r="K53" s="384"/>
      <c r="L53" s="385"/>
      <c r="M53" s="398"/>
      <c r="N53" s="401"/>
      <c r="O53" s="399"/>
    </row>
    <row r="54" spans="1:15" ht="18.75" x14ac:dyDescent="0.3">
      <c r="A54" s="336" t="s">
        <v>674</v>
      </c>
      <c r="B54" s="336" t="s">
        <v>672</v>
      </c>
      <c r="C54" s="377" t="s">
        <v>105</v>
      </c>
      <c r="D54" s="378" t="s">
        <v>747</v>
      </c>
      <c r="E54" s="379">
        <v>142</v>
      </c>
      <c r="F54" s="380">
        <v>79.239436619718305</v>
      </c>
      <c r="G54" s="380">
        <v>5.683098591549296</v>
      </c>
      <c r="H54" s="381"/>
      <c r="I54" s="399"/>
      <c r="J54" s="377"/>
      <c r="K54" s="384"/>
      <c r="L54" s="385"/>
      <c r="M54" s="398"/>
      <c r="N54" s="401"/>
      <c r="O54" s="399"/>
    </row>
    <row r="55" spans="1:15" ht="18.75" x14ac:dyDescent="0.3">
      <c r="A55" s="336" t="s">
        <v>717</v>
      </c>
      <c r="B55" s="383" t="s">
        <v>971</v>
      </c>
      <c r="C55" s="377" t="s">
        <v>253</v>
      </c>
      <c r="D55" s="378" t="s">
        <v>748</v>
      </c>
      <c r="E55" s="379">
        <v>23</v>
      </c>
      <c r="F55" s="380">
        <v>65.260869565217391</v>
      </c>
      <c r="G55" s="380">
        <v>6.8804347826086953</v>
      </c>
      <c r="H55" s="381"/>
      <c r="I55" s="399"/>
      <c r="J55" s="402"/>
      <c r="K55" s="384"/>
      <c r="L55" s="385"/>
      <c r="M55" s="398"/>
      <c r="N55" s="401"/>
      <c r="O55" s="399"/>
    </row>
    <row r="56" spans="1:15" ht="18.75" x14ac:dyDescent="0.3">
      <c r="A56" s="336" t="s">
        <v>717</v>
      </c>
      <c r="B56" s="336" t="s">
        <v>682</v>
      </c>
      <c r="C56" s="377" t="s">
        <v>857</v>
      </c>
      <c r="D56" s="378" t="s">
        <v>860</v>
      </c>
      <c r="E56" s="379">
        <v>1</v>
      </c>
      <c r="F56" s="380">
        <v>71</v>
      </c>
      <c r="G56" s="380">
        <v>4.5</v>
      </c>
      <c r="H56" s="381"/>
      <c r="I56" s="399"/>
      <c r="J56" s="399"/>
      <c r="K56" s="384"/>
      <c r="L56" s="385"/>
      <c r="M56" s="398"/>
      <c r="N56" s="401"/>
      <c r="O56" s="399"/>
    </row>
    <row r="57" spans="1:15" ht="18.75" x14ac:dyDescent="0.3">
      <c r="A57" s="336" t="s">
        <v>717</v>
      </c>
      <c r="B57" s="336" t="s">
        <v>682</v>
      </c>
      <c r="C57" s="377" t="s">
        <v>221</v>
      </c>
      <c r="D57" s="378" t="s">
        <v>749</v>
      </c>
      <c r="E57" s="379">
        <v>11</v>
      </c>
      <c r="F57" s="380">
        <v>82.818181818181813</v>
      </c>
      <c r="G57" s="380">
        <v>5.8636363636363633</v>
      </c>
      <c r="H57" s="381"/>
      <c r="I57" s="399"/>
      <c r="J57" s="399"/>
      <c r="K57" s="384"/>
      <c r="L57" s="385"/>
      <c r="M57" s="398"/>
      <c r="N57" s="401"/>
      <c r="O57" s="399"/>
    </row>
    <row r="58" spans="1:15" x14ac:dyDescent="0.25">
      <c r="A58" s="336" t="s">
        <v>674</v>
      </c>
      <c r="B58" s="336" t="s">
        <v>672</v>
      </c>
      <c r="C58" s="377" t="s">
        <v>123</v>
      </c>
      <c r="D58" s="378" t="s">
        <v>750</v>
      </c>
      <c r="E58" s="379">
        <v>27</v>
      </c>
      <c r="F58" s="380">
        <v>71.370370370370367</v>
      </c>
      <c r="G58" s="380">
        <v>4.7129629629629628</v>
      </c>
      <c r="H58" s="381"/>
      <c r="I58" s="399"/>
      <c r="J58" s="399"/>
      <c r="K58" s="384"/>
      <c r="L58" s="385"/>
      <c r="M58" s="398"/>
      <c r="N58" s="399"/>
      <c r="O58" s="399"/>
    </row>
    <row r="59" spans="1:15" x14ac:dyDescent="0.25">
      <c r="A59" s="336" t="s">
        <v>674</v>
      </c>
      <c r="B59" s="336" t="s">
        <v>672</v>
      </c>
      <c r="C59" s="390" t="s">
        <v>110</v>
      </c>
      <c r="D59" s="391" t="s">
        <v>925</v>
      </c>
      <c r="E59" s="379">
        <v>21</v>
      </c>
      <c r="F59" s="380">
        <v>74.19047619047619</v>
      </c>
      <c r="G59" s="380">
        <v>6.7142857142857144</v>
      </c>
      <c r="H59" s="381"/>
      <c r="I59" s="399"/>
      <c r="J59" s="399"/>
      <c r="K59" s="384"/>
      <c r="L59" s="385"/>
      <c r="M59" s="398"/>
      <c r="N59" s="399"/>
      <c r="O59" s="399"/>
    </row>
    <row r="60" spans="1:15" x14ac:dyDescent="0.25">
      <c r="A60" s="336" t="s">
        <v>713</v>
      </c>
      <c r="B60" s="336" t="s">
        <v>699</v>
      </c>
      <c r="C60" s="377" t="s">
        <v>273</v>
      </c>
      <c r="D60" s="378" t="s">
        <v>865</v>
      </c>
      <c r="E60" s="379">
        <v>123</v>
      </c>
      <c r="F60" s="380">
        <v>64.691056910569102</v>
      </c>
      <c r="G60" s="380">
        <v>2.6016260162601625</v>
      </c>
      <c r="H60" s="381"/>
      <c r="I60" s="336"/>
      <c r="J60" s="336"/>
      <c r="K60" s="384"/>
      <c r="L60" s="385"/>
      <c r="M60" s="398"/>
      <c r="N60" s="399"/>
      <c r="O60" s="399"/>
    </row>
    <row r="61" spans="1:15" ht="18.75" x14ac:dyDescent="0.3">
      <c r="A61" s="336" t="s">
        <v>713</v>
      </c>
      <c r="B61" s="336" t="s">
        <v>699</v>
      </c>
      <c r="C61" s="377" t="s">
        <v>88</v>
      </c>
      <c r="D61" s="378" t="s">
        <v>753</v>
      </c>
      <c r="E61" s="379">
        <v>11</v>
      </c>
      <c r="F61" s="380">
        <v>59.909090909090907</v>
      </c>
      <c r="G61" s="380">
        <v>2.4318181818181817</v>
      </c>
      <c r="H61" s="381"/>
      <c r="I61" s="336"/>
      <c r="J61" s="336"/>
      <c r="K61" s="384"/>
      <c r="L61" s="385"/>
      <c r="M61" s="398"/>
      <c r="N61" s="401"/>
      <c r="O61" s="399"/>
    </row>
    <row r="62" spans="1:15" ht="18.75" x14ac:dyDescent="0.3">
      <c r="A62" s="336" t="s">
        <v>713</v>
      </c>
      <c r="B62" s="336" t="s">
        <v>699</v>
      </c>
      <c r="C62" s="377" t="s">
        <v>89</v>
      </c>
      <c r="D62" s="378" t="s">
        <v>754</v>
      </c>
      <c r="E62" s="379">
        <v>10</v>
      </c>
      <c r="F62" s="380">
        <v>70.900000000000006</v>
      </c>
      <c r="G62" s="380">
        <v>2.95</v>
      </c>
      <c r="H62" s="381"/>
      <c r="I62" s="336"/>
      <c r="J62" s="336"/>
      <c r="K62" s="384"/>
      <c r="L62" s="385"/>
      <c r="M62" s="398"/>
      <c r="N62" s="401"/>
      <c r="O62" s="403"/>
    </row>
    <row r="63" spans="1:15" ht="18.75" x14ac:dyDescent="0.3">
      <c r="A63" s="336" t="s">
        <v>713</v>
      </c>
      <c r="B63" s="336" t="s">
        <v>756</v>
      </c>
      <c r="C63" s="377" t="s">
        <v>91</v>
      </c>
      <c r="D63" s="378" t="s">
        <v>757</v>
      </c>
      <c r="E63" s="379">
        <v>28</v>
      </c>
      <c r="F63" s="380">
        <v>64.357142857142861</v>
      </c>
      <c r="G63" s="380">
        <v>3.8035714285714284</v>
      </c>
      <c r="H63" s="381"/>
      <c r="I63" s="399"/>
      <c r="J63" s="399"/>
      <c r="K63" s="384"/>
      <c r="L63" s="385"/>
      <c r="M63" s="398"/>
      <c r="N63" s="401"/>
      <c r="O63" s="404"/>
    </row>
    <row r="64" spans="1:15" x14ac:dyDescent="0.25">
      <c r="A64" s="336" t="s">
        <v>713</v>
      </c>
      <c r="B64" s="383" t="s">
        <v>973</v>
      </c>
      <c r="C64" s="377" t="s">
        <v>92</v>
      </c>
      <c r="D64" s="378" t="s">
        <v>758</v>
      </c>
      <c r="E64" s="379">
        <v>6</v>
      </c>
      <c r="F64" s="380">
        <v>65.833333333333329</v>
      </c>
      <c r="G64" s="380">
        <v>3.8333333333333335</v>
      </c>
      <c r="H64" s="381"/>
      <c r="I64" s="336"/>
      <c r="J64" s="336"/>
      <c r="K64" s="384"/>
      <c r="L64" s="385"/>
      <c r="M64" s="398"/>
      <c r="N64" s="399"/>
      <c r="O64" s="404"/>
    </row>
    <row r="65" spans="1:15" x14ac:dyDescent="0.25">
      <c r="A65" s="336" t="s">
        <v>717</v>
      </c>
      <c r="B65" s="336" t="s">
        <v>682</v>
      </c>
      <c r="C65" s="377" t="s">
        <v>220</v>
      </c>
      <c r="D65" s="378" t="s">
        <v>759</v>
      </c>
      <c r="E65" s="379">
        <v>14</v>
      </c>
      <c r="F65" s="380">
        <v>70.785714285714292</v>
      </c>
      <c r="G65" s="380">
        <v>4.9821428571428568</v>
      </c>
      <c r="H65" s="381"/>
      <c r="I65" s="336"/>
      <c r="J65" s="336"/>
      <c r="K65" s="384"/>
      <c r="L65" s="385"/>
      <c r="M65" s="398"/>
      <c r="N65" s="399"/>
      <c r="O65" s="404"/>
    </row>
    <row r="66" spans="1:15" x14ac:dyDescent="0.25">
      <c r="A66" s="336" t="s">
        <v>674</v>
      </c>
      <c r="B66" s="336" t="s">
        <v>672</v>
      </c>
      <c r="C66" s="390" t="s">
        <v>121</v>
      </c>
      <c r="D66" s="391" t="s">
        <v>762</v>
      </c>
      <c r="E66" s="379">
        <v>14</v>
      </c>
      <c r="F66" s="380">
        <v>79.357142857142861</v>
      </c>
      <c r="G66" s="380">
        <v>6.1607142857142856</v>
      </c>
      <c r="H66" s="381"/>
      <c r="I66" s="336"/>
      <c r="J66" s="336"/>
      <c r="K66" s="384"/>
      <c r="L66" s="385"/>
      <c r="M66" s="398"/>
      <c r="N66" s="399"/>
      <c r="O66" s="404"/>
    </row>
    <row r="67" spans="1:15" x14ac:dyDescent="0.25">
      <c r="A67" s="336"/>
      <c r="B67" s="336"/>
      <c r="C67" s="377"/>
      <c r="D67" s="378"/>
      <c r="E67" s="379"/>
      <c r="F67" s="380"/>
      <c r="G67" s="380"/>
      <c r="K67" s="158"/>
      <c r="L67" s="157"/>
      <c r="M67" s="48"/>
      <c r="O67" s="160"/>
    </row>
    <row r="68" spans="1:15" x14ac:dyDescent="0.25">
      <c r="D68" s="159"/>
      <c r="K68" s="158"/>
      <c r="L68" s="157"/>
      <c r="M68" s="48"/>
      <c r="O68" s="160"/>
    </row>
    <row r="69" spans="1:15" x14ac:dyDescent="0.25">
      <c r="A69" s="73" t="s">
        <v>972</v>
      </c>
      <c r="K69" s="158"/>
      <c r="L69" s="157"/>
      <c r="M69" s="48"/>
      <c r="O69" s="160"/>
    </row>
    <row r="70" spans="1:15" x14ac:dyDescent="0.25">
      <c r="K70" s="158"/>
      <c r="L70" s="157"/>
      <c r="M70" s="48"/>
      <c r="O70" s="160"/>
    </row>
  </sheetData>
  <sheetProtection algorithmName="SHA-512" hashValue="dB+S2kTD0AskCbkeT4u8dqXC4mSGgw+Nt74Ps/VsXfIP4/WqgbcJYy73VufIzLRPdoyCmYaEwclONp1txp39Nw==" saltValue="I2s6EkkvEGKYPWkG2bqTzg==" spinCount="100000" sheet="1" objects="1" scenarios="1" sort="0" autoFilter="0"/>
  <mergeCells count="3">
    <mergeCell ref="I3:L3"/>
    <mergeCell ref="A1:O1"/>
    <mergeCell ref="A2:O2"/>
  </mergeCells>
  <printOptions horizontalCentered="1"/>
  <pageMargins left="0.25" right="0.25" top="0.75" bottom="0.75" header="0.3" footer="0.3"/>
  <pageSetup scale="54" orientation="landscape" horizontalDpi="300" verticalDpi="300" r:id="rId1"/>
  <headerFooter>
    <oddFooter>&amp;C&amp;"Roboto,Regular"&amp;9Page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118"/>
  <sheetViews>
    <sheetView view="pageBreakPreview" zoomScale="90" zoomScaleNormal="80" zoomScaleSheetLayoutView="90" workbookViewId="0">
      <selection activeCell="D10" sqref="D10:J10"/>
    </sheetView>
  </sheetViews>
  <sheetFormatPr defaultRowHeight="15" x14ac:dyDescent="0.25"/>
  <sheetData>
    <row r="1" spans="1:11" x14ac:dyDescent="0.25">
      <c r="A1" s="548" t="s">
        <v>631</v>
      </c>
      <c r="B1" s="549"/>
      <c r="C1" s="549"/>
      <c r="D1" s="549"/>
      <c r="E1" s="549"/>
      <c r="F1" s="549"/>
      <c r="G1" s="549"/>
      <c r="H1" s="549"/>
      <c r="I1" s="549"/>
      <c r="J1" s="549"/>
      <c r="K1" s="549"/>
    </row>
    <row r="2" spans="1:11" x14ac:dyDescent="0.25">
      <c r="A2" s="549"/>
      <c r="B2" s="549"/>
      <c r="C2" s="549"/>
      <c r="D2" s="549"/>
      <c r="E2" s="549"/>
      <c r="F2" s="549"/>
      <c r="G2" s="549"/>
      <c r="H2" s="549"/>
      <c r="I2" s="549"/>
      <c r="J2" s="549"/>
      <c r="K2" s="549"/>
    </row>
    <row r="3" spans="1:11" ht="15.75" x14ac:dyDescent="0.25">
      <c r="D3" s="550" t="s">
        <v>1036</v>
      </c>
      <c r="E3" s="550"/>
      <c r="F3" s="550"/>
      <c r="G3" s="550"/>
      <c r="H3" s="550"/>
    </row>
    <row r="4" spans="1:11" ht="15.75" x14ac:dyDescent="0.25">
      <c r="D4" s="551"/>
      <c r="E4" s="551"/>
      <c r="F4" s="551"/>
      <c r="G4" s="551"/>
      <c r="H4" s="551"/>
    </row>
    <row r="5" spans="1:11" ht="15.75" x14ac:dyDescent="0.25">
      <c r="D5" s="552" t="s">
        <v>1035</v>
      </c>
      <c r="E5" s="552"/>
      <c r="F5" s="552"/>
      <c r="G5" s="552"/>
      <c r="H5" s="552"/>
    </row>
    <row r="7" spans="1:11" ht="145.5" customHeight="1" x14ac:dyDescent="0.25">
      <c r="B7" s="553" t="s">
        <v>1274</v>
      </c>
      <c r="C7" s="553"/>
      <c r="D7" s="553"/>
      <c r="E7" s="553"/>
      <c r="F7" s="553"/>
      <c r="G7" s="553"/>
      <c r="H7" s="553"/>
      <c r="I7" s="553"/>
      <c r="J7" s="553"/>
    </row>
    <row r="10" spans="1:11" ht="21" x14ac:dyDescent="0.35">
      <c r="B10" s="544" t="s">
        <v>632</v>
      </c>
      <c r="C10" s="544"/>
      <c r="D10" s="544" t="s">
        <v>634</v>
      </c>
      <c r="E10" s="545"/>
      <c r="F10" s="545"/>
      <c r="G10" s="545"/>
      <c r="H10" s="545"/>
      <c r="I10" s="545"/>
      <c r="J10" s="545"/>
      <c r="K10" s="88"/>
    </row>
    <row r="11" spans="1:11" x14ac:dyDescent="0.25">
      <c r="B11" s="87"/>
      <c r="C11" s="87"/>
      <c r="D11" s="87"/>
      <c r="E11" s="87"/>
      <c r="F11" s="87"/>
      <c r="G11" s="87"/>
      <c r="H11" s="87"/>
      <c r="I11" s="87"/>
      <c r="J11" s="87"/>
    </row>
    <row r="12" spans="1:11" ht="15.75" x14ac:dyDescent="0.25">
      <c r="B12" s="546" t="s">
        <v>633</v>
      </c>
      <c r="C12" s="546"/>
      <c r="D12" s="546" t="s">
        <v>1</v>
      </c>
      <c r="E12" s="546"/>
      <c r="F12" s="546"/>
      <c r="G12" s="546"/>
      <c r="H12" s="546"/>
      <c r="I12" s="546"/>
      <c r="J12" s="546"/>
    </row>
    <row r="13" spans="1:11" x14ac:dyDescent="0.25">
      <c r="B13" s="87"/>
      <c r="C13" s="87"/>
      <c r="D13" s="87"/>
      <c r="E13" s="87"/>
      <c r="F13" s="87"/>
      <c r="G13" s="87"/>
      <c r="H13" s="87"/>
      <c r="I13" s="87"/>
      <c r="J13" s="87"/>
    </row>
    <row r="14" spans="1:11" ht="15.75" x14ac:dyDescent="0.25">
      <c r="B14" s="546" t="s">
        <v>3</v>
      </c>
      <c r="C14" s="547"/>
      <c r="D14" s="546" t="s">
        <v>635</v>
      </c>
      <c r="E14" s="546"/>
      <c r="F14" s="546"/>
      <c r="G14" s="546"/>
      <c r="H14" s="546"/>
      <c r="I14" s="546"/>
      <c r="J14" s="546"/>
    </row>
    <row r="16" spans="1:11" ht="21" x14ac:dyDescent="0.35">
      <c r="B16" s="538" t="s">
        <v>2</v>
      </c>
      <c r="C16" s="538"/>
      <c r="D16" s="538" t="s">
        <v>7</v>
      </c>
      <c r="E16" s="538"/>
      <c r="F16" s="538"/>
      <c r="G16" s="538"/>
      <c r="H16" s="538"/>
      <c r="I16" s="538"/>
      <c r="J16" s="538"/>
      <c r="K16" s="88"/>
    </row>
    <row r="17" spans="2:11" x14ac:dyDescent="0.25">
      <c r="B17" s="89"/>
      <c r="C17" s="89"/>
      <c r="D17" s="89"/>
      <c r="E17" s="89"/>
      <c r="F17" s="89"/>
      <c r="G17" s="89"/>
      <c r="H17" s="89"/>
      <c r="I17" s="89"/>
      <c r="J17" s="89"/>
    </row>
    <row r="18" spans="2:11" ht="15.75" x14ac:dyDescent="0.25">
      <c r="B18" s="538" t="s">
        <v>4</v>
      </c>
      <c r="C18" s="543"/>
      <c r="D18" s="538" t="s">
        <v>636</v>
      </c>
      <c r="E18" s="538"/>
      <c r="F18" s="538"/>
      <c r="G18" s="538"/>
      <c r="H18" s="538"/>
      <c r="I18" s="538"/>
      <c r="J18" s="538"/>
    </row>
    <row r="19" spans="2:11" x14ac:dyDescent="0.25">
      <c r="B19" s="89"/>
      <c r="C19" s="89"/>
      <c r="D19" s="89"/>
      <c r="E19" s="89"/>
      <c r="F19" s="89"/>
      <c r="G19" s="89"/>
      <c r="H19" s="89"/>
      <c r="I19" s="89"/>
      <c r="J19" s="89"/>
    </row>
    <row r="20" spans="2:11" ht="15.75" x14ac:dyDescent="0.25">
      <c r="B20" s="538" t="s">
        <v>621</v>
      </c>
      <c r="C20" s="538"/>
      <c r="D20" s="538" t="s">
        <v>10</v>
      </c>
      <c r="E20" s="538"/>
      <c r="F20" s="538"/>
      <c r="G20" s="538"/>
      <c r="H20" s="538"/>
      <c r="I20" s="538"/>
      <c r="J20" s="538"/>
    </row>
    <row r="22" spans="2:11" ht="21" x14ac:dyDescent="0.35">
      <c r="B22" s="539" t="s">
        <v>1275</v>
      </c>
      <c r="C22" s="540"/>
      <c r="D22" s="541" t="s">
        <v>637</v>
      </c>
      <c r="E22" s="541"/>
      <c r="F22" s="541"/>
      <c r="G22" s="541"/>
      <c r="H22" s="541"/>
      <c r="I22" s="541"/>
      <c r="J22" s="541"/>
      <c r="K22" s="88"/>
    </row>
    <row r="24" spans="2:11" ht="21" x14ac:dyDescent="0.35">
      <c r="B24" s="538" t="s">
        <v>625</v>
      </c>
      <c r="C24" s="538"/>
      <c r="D24" s="542" t="s">
        <v>638</v>
      </c>
      <c r="E24" s="542"/>
      <c r="F24" s="542"/>
      <c r="G24" s="542"/>
      <c r="H24" s="542"/>
      <c r="I24" s="542"/>
      <c r="J24" s="542"/>
      <c r="K24" s="88"/>
    </row>
    <row r="25" spans="2:11" x14ac:dyDescent="0.25">
      <c r="B25" s="89"/>
      <c r="C25" s="89"/>
      <c r="D25" s="89"/>
      <c r="E25" s="89"/>
      <c r="F25" s="89"/>
      <c r="G25" s="89"/>
      <c r="H25" s="89"/>
      <c r="I25" s="89"/>
      <c r="J25" s="89"/>
    </row>
    <row r="26" spans="2:11" ht="15.75" x14ac:dyDescent="0.25">
      <c r="B26" s="538" t="s">
        <v>627</v>
      </c>
      <c r="C26" s="538"/>
      <c r="D26" s="90" t="s">
        <v>639</v>
      </c>
      <c r="E26" s="89"/>
      <c r="F26" s="89"/>
      <c r="G26" s="89"/>
      <c r="H26" s="89"/>
      <c r="I26" s="89"/>
      <c r="J26" s="89"/>
    </row>
    <row r="27" spans="2:11" x14ac:dyDescent="0.25">
      <c r="B27" s="89"/>
      <c r="C27" s="89"/>
      <c r="D27" s="89"/>
      <c r="E27" s="89"/>
      <c r="F27" s="89"/>
      <c r="G27" s="89"/>
      <c r="H27" s="89"/>
      <c r="I27" s="89"/>
      <c r="J27" s="89"/>
    </row>
    <row r="28" spans="2:11" ht="15.75" x14ac:dyDescent="0.25">
      <c r="B28" s="538" t="s">
        <v>629</v>
      </c>
      <c r="C28" s="538"/>
      <c r="D28" s="90" t="s">
        <v>640</v>
      </c>
      <c r="E28" s="89"/>
      <c r="F28" s="89"/>
      <c r="G28" s="89"/>
      <c r="H28" s="89"/>
      <c r="I28" s="89"/>
      <c r="J28" s="89"/>
    </row>
    <row r="118" spans="1:1" x14ac:dyDescent="0.25">
      <c r="A118" s="19"/>
    </row>
  </sheetData>
  <sheetProtection algorithmName="SHA-512" hashValue="xYmmFadGxyFfsSoE5DaRS9+ohTH+WquwSwl7Sj81CvHM/RT//0NuJ+Kuui3eephuARdF6WTcnKyMwoe9BKbfiw==" saltValue="TXkDAD1z3KKI/jHGO5Sgfw==" spinCount="100000" sheet="1" objects="1" scenarios="1" sort="0" autoFilter="0"/>
  <mergeCells count="23">
    <mergeCell ref="A1:K2"/>
    <mergeCell ref="D3:H3"/>
    <mergeCell ref="D4:H4"/>
    <mergeCell ref="D5:H5"/>
    <mergeCell ref="B7:J7"/>
    <mergeCell ref="B10:C10"/>
    <mergeCell ref="D10:J10"/>
    <mergeCell ref="B12:C12"/>
    <mergeCell ref="D12:J12"/>
    <mergeCell ref="B14:C14"/>
    <mergeCell ref="D14:J14"/>
    <mergeCell ref="B16:C16"/>
    <mergeCell ref="D16:J16"/>
    <mergeCell ref="B18:C18"/>
    <mergeCell ref="D18:J18"/>
    <mergeCell ref="B26:C26"/>
    <mergeCell ref="B28:C28"/>
    <mergeCell ref="B20:C20"/>
    <mergeCell ref="D20:J20"/>
    <mergeCell ref="B22:C22"/>
    <mergeCell ref="D22:J22"/>
    <mergeCell ref="B24:C24"/>
    <mergeCell ref="D24:J24"/>
  </mergeCells>
  <printOptions horizontalCentered="1"/>
  <pageMargins left="0.25" right="0.25" top="0.75" bottom="0.75" header="0.3" footer="0.3"/>
  <pageSetup fitToHeight="0"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B7:I22"/>
  <sheetViews>
    <sheetView view="pageBreakPreview" zoomScaleNormal="100" zoomScaleSheetLayoutView="100" workbookViewId="0">
      <selection activeCell="Q29" sqref="Q29"/>
    </sheetView>
  </sheetViews>
  <sheetFormatPr defaultRowHeight="15" x14ac:dyDescent="0.25"/>
  <cols>
    <col min="2" max="2" width="9.28515625" style="5"/>
    <col min="3" max="3" width="10.42578125" style="5" customWidth="1"/>
    <col min="4" max="9" width="9.28515625" style="5"/>
  </cols>
  <sheetData>
    <row r="7" spans="2:9" ht="21.75" customHeight="1" x14ac:dyDescent="0.25">
      <c r="B7" s="555" t="s">
        <v>11</v>
      </c>
      <c r="C7" s="555"/>
      <c r="D7" s="555"/>
      <c r="E7" s="555"/>
      <c r="F7" s="555"/>
      <c r="G7" s="555"/>
      <c r="H7" s="555"/>
      <c r="I7" s="555"/>
    </row>
    <row r="10" spans="2:9" ht="20.25" x14ac:dyDescent="0.25">
      <c r="B10" s="555" t="s">
        <v>15</v>
      </c>
      <c r="C10" s="555"/>
      <c r="D10" s="555"/>
      <c r="E10" s="555"/>
      <c r="F10" s="555"/>
      <c r="G10" s="555"/>
      <c r="H10" s="555"/>
      <c r="I10" s="555"/>
    </row>
    <row r="11" spans="2:9" x14ac:dyDescent="0.25">
      <c r="C11" s="6"/>
      <c r="D11" s="6"/>
      <c r="E11" s="6"/>
      <c r="F11" s="6"/>
      <c r="G11" s="6"/>
      <c r="H11" s="6"/>
    </row>
    <row r="12" spans="2:9" ht="21" x14ac:dyDescent="0.35">
      <c r="C12" s="556"/>
      <c r="D12" s="556"/>
      <c r="E12" s="556"/>
      <c r="F12" s="556"/>
      <c r="G12" s="556"/>
      <c r="H12" s="556"/>
    </row>
    <row r="16" spans="2:9" ht="71.650000000000006" customHeight="1" x14ac:dyDescent="0.25">
      <c r="B16" s="614" t="s">
        <v>627</v>
      </c>
      <c r="C16" s="614"/>
      <c r="D16" s="564" t="s">
        <v>1032</v>
      </c>
      <c r="E16" s="564"/>
      <c r="F16" s="564"/>
      <c r="G16" s="564"/>
      <c r="H16" s="564"/>
      <c r="I16" s="564"/>
    </row>
    <row r="17" spans="2:9" x14ac:dyDescent="0.25">
      <c r="C17" s="8"/>
      <c r="D17" s="10"/>
      <c r="E17" s="10"/>
      <c r="F17" s="10"/>
      <c r="G17" s="10"/>
      <c r="H17" s="10"/>
      <c r="I17" s="9"/>
    </row>
    <row r="18" spans="2:9" x14ac:dyDescent="0.25">
      <c r="C18" s="7"/>
    </row>
    <row r="20" spans="2:9" x14ac:dyDescent="0.25">
      <c r="B20" s="554"/>
      <c r="C20" s="554"/>
      <c r="D20" s="554"/>
      <c r="E20" s="554"/>
      <c r="F20" s="554"/>
      <c r="G20" s="554"/>
      <c r="H20" s="554"/>
      <c r="I20" s="554"/>
    </row>
    <row r="22" spans="2:9" x14ac:dyDescent="0.25">
      <c r="B22" s="554"/>
      <c r="C22" s="554"/>
      <c r="D22" s="554"/>
      <c r="E22" s="554"/>
      <c r="F22" s="554"/>
      <c r="G22" s="554"/>
      <c r="H22" s="554"/>
      <c r="I22" s="554"/>
    </row>
  </sheetData>
  <sheetProtection algorithmName="SHA-512" hashValue="nf2bORNO0tIqEUYnlxt0rdxkHTIxoSIDFyQbF3EPReo5rSZSO0q+Z3zHb01UDHi0JE0pRsUIwQ/mpwNbuocCMg==" saltValue="ZIYNxerR2MjlhQGz3Qb6HQ==" spinCount="100000" sheet="1" objects="1" scenarios="1"/>
  <mergeCells count="7">
    <mergeCell ref="B10:I10"/>
    <mergeCell ref="C12:H12"/>
    <mergeCell ref="B20:I20"/>
    <mergeCell ref="B22:I22"/>
    <mergeCell ref="B7:I7"/>
    <mergeCell ref="B16:C16"/>
    <mergeCell ref="D16:I16"/>
  </mergeCells>
  <pageMargins left="0.7" right="0.7" top="0.75" bottom="0.75" header="0.3" footer="0.3"/>
  <pageSetup orientation="portrait" horizontalDpi="300" verticalDpi="300" r:id="rId1"/>
  <headerFooter>
    <oddFooter>&amp;L&amp;"Roboto,Bold"&amp;9Resource Planning Toolkit May 2023&amp;C&amp;"Roboto,Regular"&amp;9Page &amp;P of &amp;N</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FF0000"/>
    <pageSetUpPr fitToPage="1"/>
  </sheetPr>
  <dimension ref="A1:K139"/>
  <sheetViews>
    <sheetView view="pageBreakPreview" zoomScale="90" zoomScaleNormal="70" zoomScaleSheetLayoutView="90" workbookViewId="0">
      <selection activeCell="Q29" sqref="Q29"/>
    </sheetView>
  </sheetViews>
  <sheetFormatPr defaultColWidth="8.7109375" defaultRowHeight="18.75" x14ac:dyDescent="0.3"/>
  <cols>
    <col min="1" max="1" width="17.85546875" style="24" customWidth="1"/>
    <col min="2" max="2" width="12.42578125" style="24" bestFit="1" customWidth="1"/>
    <col min="3" max="3" width="20.140625" style="26" customWidth="1"/>
    <col min="4" max="4" width="47.28515625" style="24" customWidth="1"/>
    <col min="5" max="5" width="14.42578125" style="124" customWidth="1"/>
    <col min="6" max="6" width="2.42578125" style="24" customWidth="1"/>
    <col min="7" max="7" width="12.7109375" style="24" bestFit="1" customWidth="1"/>
    <col min="8" max="8" width="12.42578125" style="24" customWidth="1"/>
    <col min="9" max="9" width="15.28515625" style="144" customWidth="1"/>
    <col min="10" max="10" width="49.140625" style="24" customWidth="1"/>
    <col min="11" max="11" width="14.42578125" style="140" customWidth="1"/>
    <col min="12" max="13" width="2.140625" style="24" customWidth="1"/>
    <col min="14" max="16384" width="8.7109375" style="24"/>
  </cols>
  <sheetData>
    <row r="1" spans="1:11" s="65" customFormat="1" ht="34.5" customHeight="1" thickBot="1" x14ac:dyDescent="0.35">
      <c r="A1" s="619" t="s">
        <v>905</v>
      </c>
      <c r="B1" s="620"/>
      <c r="C1" s="620"/>
      <c r="D1" s="620"/>
      <c r="E1" s="620"/>
      <c r="F1" s="620"/>
      <c r="G1" s="620"/>
      <c r="H1" s="620"/>
      <c r="I1" s="620"/>
      <c r="J1" s="620"/>
      <c r="K1" s="620"/>
    </row>
    <row r="2" spans="1:11" s="70" customFormat="1" ht="24.75" customHeight="1" thickBot="1" x14ac:dyDescent="0.3">
      <c r="A2" s="616" t="s">
        <v>845</v>
      </c>
      <c r="B2" s="617"/>
      <c r="C2" s="617"/>
      <c r="D2" s="618"/>
      <c r="E2" s="441">
        <v>2790</v>
      </c>
      <c r="F2" s="74"/>
      <c r="G2" s="616" t="s">
        <v>846</v>
      </c>
      <c r="H2" s="617"/>
      <c r="I2" s="617"/>
      <c r="J2" s="618"/>
      <c r="K2" s="441">
        <v>204</v>
      </c>
    </row>
    <row r="3" spans="1:11" s="70" customFormat="1" ht="29.25" customHeight="1" thickBot="1" x14ac:dyDescent="0.3">
      <c r="A3" s="442" t="s">
        <v>18</v>
      </c>
      <c r="B3" s="442" t="s">
        <v>19</v>
      </c>
      <c r="C3" s="442" t="s">
        <v>644</v>
      </c>
      <c r="D3" s="443" t="s">
        <v>669</v>
      </c>
      <c r="E3" s="444" t="s">
        <v>847</v>
      </c>
      <c r="F3" s="75"/>
      <c r="G3" s="442" t="s">
        <v>18</v>
      </c>
      <c r="H3" s="442" t="s">
        <v>19</v>
      </c>
      <c r="I3" s="442" t="s">
        <v>644</v>
      </c>
      <c r="J3" s="443" t="s">
        <v>669</v>
      </c>
      <c r="K3" s="444" t="s">
        <v>847</v>
      </c>
    </row>
    <row r="4" spans="1:11" ht="15.75" x14ac:dyDescent="0.25">
      <c r="A4" s="41" t="s">
        <v>717</v>
      </c>
      <c r="B4" s="41" t="s">
        <v>889</v>
      </c>
      <c r="C4" s="42" t="s">
        <v>705</v>
      </c>
      <c r="D4" s="378" t="s">
        <v>706</v>
      </c>
      <c r="E4" s="427">
        <v>430</v>
      </c>
      <c r="F4" s="428"/>
      <c r="G4" s="382" t="s">
        <v>713</v>
      </c>
      <c r="H4" s="382" t="s">
        <v>699</v>
      </c>
      <c r="I4" s="377" t="s">
        <v>279</v>
      </c>
      <c r="J4" s="398" t="s">
        <v>770</v>
      </c>
      <c r="K4" s="429">
        <v>19</v>
      </c>
    </row>
    <row r="5" spans="1:11" ht="15.75" x14ac:dyDescent="0.25">
      <c r="A5" s="66" t="s">
        <v>675</v>
      </c>
      <c r="B5" s="66" t="s">
        <v>974</v>
      </c>
      <c r="C5" s="42" t="s">
        <v>165</v>
      </c>
      <c r="D5" s="378" t="s">
        <v>25</v>
      </c>
      <c r="E5" s="427">
        <v>342</v>
      </c>
      <c r="F5" s="428"/>
      <c r="G5" s="382" t="s">
        <v>674</v>
      </c>
      <c r="H5" s="382" t="s">
        <v>672</v>
      </c>
      <c r="I5" s="377" t="s">
        <v>122</v>
      </c>
      <c r="J5" s="398" t="s">
        <v>811</v>
      </c>
      <c r="K5" s="429">
        <v>19</v>
      </c>
    </row>
    <row r="6" spans="1:11" ht="15.75" x14ac:dyDescent="0.25">
      <c r="A6" s="66" t="s">
        <v>675</v>
      </c>
      <c r="B6" s="66" t="s">
        <v>974</v>
      </c>
      <c r="C6" s="42" t="s">
        <v>166</v>
      </c>
      <c r="D6" s="378" t="s">
        <v>26</v>
      </c>
      <c r="E6" s="427">
        <v>317</v>
      </c>
      <c r="F6" s="428"/>
      <c r="G6" s="382" t="s">
        <v>713</v>
      </c>
      <c r="H6" s="382" t="s">
        <v>713</v>
      </c>
      <c r="I6" s="377" t="s">
        <v>405</v>
      </c>
      <c r="J6" s="398" t="s">
        <v>789</v>
      </c>
      <c r="K6" s="429">
        <v>17</v>
      </c>
    </row>
    <row r="7" spans="1:11" ht="15.75" x14ac:dyDescent="0.25">
      <c r="A7" s="41" t="s">
        <v>713</v>
      </c>
      <c r="B7" s="66" t="s">
        <v>973</v>
      </c>
      <c r="C7" s="42" t="s">
        <v>715</v>
      </c>
      <c r="D7" s="378" t="s">
        <v>716</v>
      </c>
      <c r="E7" s="388">
        <v>249</v>
      </c>
      <c r="F7" s="428"/>
      <c r="G7" s="382" t="s">
        <v>717</v>
      </c>
      <c r="H7" s="336" t="s">
        <v>971</v>
      </c>
      <c r="I7" s="377" t="s">
        <v>256</v>
      </c>
      <c r="J7" s="398" t="s">
        <v>764</v>
      </c>
      <c r="K7" s="429">
        <v>15</v>
      </c>
    </row>
    <row r="8" spans="1:11" ht="15.75" x14ac:dyDescent="0.25">
      <c r="A8" s="41" t="s">
        <v>674</v>
      </c>
      <c r="B8" s="41" t="s">
        <v>672</v>
      </c>
      <c r="C8" s="42" t="s">
        <v>105</v>
      </c>
      <c r="D8" s="378" t="s">
        <v>747</v>
      </c>
      <c r="E8" s="427">
        <v>142</v>
      </c>
      <c r="F8" s="428"/>
      <c r="G8" s="382" t="s">
        <v>717</v>
      </c>
      <c r="H8" s="382" t="s">
        <v>717</v>
      </c>
      <c r="I8" s="377" t="s">
        <v>207</v>
      </c>
      <c r="J8" s="398" t="s">
        <v>793</v>
      </c>
      <c r="K8" s="429">
        <v>14</v>
      </c>
    </row>
    <row r="9" spans="1:11" ht="15.75" x14ac:dyDescent="0.25">
      <c r="A9" s="41" t="s">
        <v>713</v>
      </c>
      <c r="B9" s="41" t="s">
        <v>699</v>
      </c>
      <c r="C9" s="42" t="s">
        <v>273</v>
      </c>
      <c r="D9" s="378" t="s">
        <v>865</v>
      </c>
      <c r="E9" s="427">
        <v>123</v>
      </c>
      <c r="F9" s="428"/>
      <c r="G9" s="382" t="s">
        <v>731</v>
      </c>
      <c r="H9" s="382" t="s">
        <v>678</v>
      </c>
      <c r="I9" s="377" t="s">
        <v>979</v>
      </c>
      <c r="J9" s="398" t="s">
        <v>772</v>
      </c>
      <c r="K9" s="386">
        <v>10</v>
      </c>
    </row>
    <row r="10" spans="1:11" ht="15.75" x14ac:dyDescent="0.25">
      <c r="A10" s="66" t="s">
        <v>675</v>
      </c>
      <c r="B10" s="66" t="s">
        <v>974</v>
      </c>
      <c r="C10" s="42" t="s">
        <v>167</v>
      </c>
      <c r="D10" s="378" t="s">
        <v>23</v>
      </c>
      <c r="E10" s="427">
        <v>120</v>
      </c>
      <c r="F10" s="428"/>
      <c r="G10" s="382" t="s">
        <v>713</v>
      </c>
      <c r="H10" s="382" t="s">
        <v>713</v>
      </c>
      <c r="I10" s="377" t="s">
        <v>303</v>
      </c>
      <c r="J10" s="398" t="s">
        <v>786</v>
      </c>
      <c r="K10" s="429">
        <v>9</v>
      </c>
    </row>
    <row r="11" spans="1:11" ht="30" x14ac:dyDescent="0.25">
      <c r="A11" s="41" t="s">
        <v>717</v>
      </c>
      <c r="B11" s="41" t="s">
        <v>717</v>
      </c>
      <c r="C11" s="42" t="s">
        <v>724</v>
      </c>
      <c r="D11" s="378" t="s">
        <v>725</v>
      </c>
      <c r="E11" s="388">
        <v>99</v>
      </c>
      <c r="F11" s="428"/>
      <c r="G11" s="382" t="s">
        <v>717</v>
      </c>
      <c r="H11" s="382" t="s">
        <v>682</v>
      </c>
      <c r="I11" s="377" t="s">
        <v>483</v>
      </c>
      <c r="J11" s="398" t="s">
        <v>802</v>
      </c>
      <c r="K11" s="429">
        <v>7</v>
      </c>
    </row>
    <row r="12" spans="1:11" ht="45" x14ac:dyDescent="0.25">
      <c r="A12" s="41" t="s">
        <v>713</v>
      </c>
      <c r="B12" s="66" t="s">
        <v>973</v>
      </c>
      <c r="C12" s="42" t="s">
        <v>727</v>
      </c>
      <c r="D12" s="378" t="s">
        <v>728</v>
      </c>
      <c r="E12" s="388">
        <v>93</v>
      </c>
      <c r="F12" s="428"/>
      <c r="G12" s="382" t="s">
        <v>717</v>
      </c>
      <c r="H12" s="336" t="s">
        <v>889</v>
      </c>
      <c r="I12" s="377" t="s">
        <v>499</v>
      </c>
      <c r="J12" s="398" t="s">
        <v>783</v>
      </c>
      <c r="K12" s="429">
        <v>6</v>
      </c>
    </row>
    <row r="13" spans="1:11" ht="15.75" x14ac:dyDescent="0.25">
      <c r="A13" s="41" t="s">
        <v>713</v>
      </c>
      <c r="B13" s="66" t="s">
        <v>973</v>
      </c>
      <c r="C13" s="42" t="s">
        <v>94</v>
      </c>
      <c r="D13" s="378" t="s">
        <v>719</v>
      </c>
      <c r="E13" s="427">
        <v>86</v>
      </c>
      <c r="F13" s="428"/>
      <c r="G13" s="382" t="s">
        <v>717</v>
      </c>
      <c r="H13" s="382" t="s">
        <v>682</v>
      </c>
      <c r="I13" s="377" t="s">
        <v>264</v>
      </c>
      <c r="J13" s="398" t="s">
        <v>784</v>
      </c>
      <c r="K13" s="429">
        <v>6</v>
      </c>
    </row>
    <row r="14" spans="1:11" ht="15.75" x14ac:dyDescent="0.25">
      <c r="A14" s="66" t="s">
        <v>675</v>
      </c>
      <c r="B14" s="66" t="s">
        <v>974</v>
      </c>
      <c r="C14" s="42" t="s">
        <v>168</v>
      </c>
      <c r="D14" s="378" t="s">
        <v>24</v>
      </c>
      <c r="E14" s="427">
        <v>63</v>
      </c>
      <c r="F14" s="428"/>
      <c r="G14" s="382" t="s">
        <v>731</v>
      </c>
      <c r="H14" s="382" t="s">
        <v>678</v>
      </c>
      <c r="I14" s="377" t="s">
        <v>371</v>
      </c>
      <c r="J14" s="398" t="s">
        <v>774</v>
      </c>
      <c r="K14" s="429">
        <v>6</v>
      </c>
    </row>
    <row r="15" spans="1:11" ht="15.75" x14ac:dyDescent="0.25">
      <c r="A15" s="41" t="s">
        <v>713</v>
      </c>
      <c r="B15" s="66" t="s">
        <v>973</v>
      </c>
      <c r="C15" s="42" t="s">
        <v>856</v>
      </c>
      <c r="D15" s="378" t="s">
        <v>862</v>
      </c>
      <c r="E15" s="427">
        <v>50</v>
      </c>
      <c r="F15" s="428"/>
      <c r="G15" s="382" t="s">
        <v>713</v>
      </c>
      <c r="H15" s="382" t="s">
        <v>699</v>
      </c>
      <c r="I15" s="377" t="s">
        <v>282</v>
      </c>
      <c r="J15" s="398" t="s">
        <v>769</v>
      </c>
      <c r="K15" s="429">
        <v>5</v>
      </c>
    </row>
    <row r="16" spans="1:11" ht="15.75" x14ac:dyDescent="0.25">
      <c r="A16" s="41" t="s">
        <v>731</v>
      </c>
      <c r="B16" s="41" t="s">
        <v>678</v>
      </c>
      <c r="C16" s="42" t="s">
        <v>680</v>
      </c>
      <c r="D16" s="378" t="s">
        <v>681</v>
      </c>
      <c r="E16" s="388">
        <v>46</v>
      </c>
      <c r="F16" s="428"/>
      <c r="G16" s="382" t="s">
        <v>677</v>
      </c>
      <c r="H16" s="382" t="s">
        <v>678</v>
      </c>
      <c r="I16" s="377" t="s">
        <v>521</v>
      </c>
      <c r="J16" s="398" t="s">
        <v>810</v>
      </c>
      <c r="K16" s="429">
        <v>5</v>
      </c>
    </row>
    <row r="17" spans="1:11" ht="15.75" x14ac:dyDescent="0.25">
      <c r="A17" s="41" t="s">
        <v>674</v>
      </c>
      <c r="B17" s="41" t="s">
        <v>707</v>
      </c>
      <c r="C17" s="42" t="s">
        <v>157</v>
      </c>
      <c r="D17" s="378" t="s">
        <v>708</v>
      </c>
      <c r="E17" s="427">
        <v>45</v>
      </c>
      <c r="F17" s="428"/>
      <c r="G17" s="382" t="s">
        <v>731</v>
      </c>
      <c r="H17" s="382" t="s">
        <v>678</v>
      </c>
      <c r="I17" s="377" t="s">
        <v>194</v>
      </c>
      <c r="J17" s="398" t="s">
        <v>807</v>
      </c>
      <c r="K17" s="429">
        <v>5</v>
      </c>
    </row>
    <row r="18" spans="1:11" ht="15.75" x14ac:dyDescent="0.25">
      <c r="A18" s="41" t="s">
        <v>717</v>
      </c>
      <c r="B18" s="41" t="s">
        <v>682</v>
      </c>
      <c r="C18" s="42" t="s">
        <v>981</v>
      </c>
      <c r="D18" s="378" t="s">
        <v>735</v>
      </c>
      <c r="E18" s="388">
        <v>39</v>
      </c>
      <c r="F18" s="428"/>
      <c r="G18" s="382" t="s">
        <v>717</v>
      </c>
      <c r="H18" s="382" t="s">
        <v>731</v>
      </c>
      <c r="I18" s="377" t="s">
        <v>313</v>
      </c>
      <c r="J18" s="398" t="s">
        <v>766</v>
      </c>
      <c r="K18" s="429">
        <v>4</v>
      </c>
    </row>
    <row r="19" spans="1:11" ht="15.75" x14ac:dyDescent="0.25">
      <c r="A19" s="41" t="s">
        <v>713</v>
      </c>
      <c r="B19" s="41" t="s">
        <v>756</v>
      </c>
      <c r="C19" s="42" t="s">
        <v>91</v>
      </c>
      <c r="D19" s="378" t="s">
        <v>757</v>
      </c>
      <c r="E19" s="427">
        <v>28</v>
      </c>
      <c r="F19" s="428"/>
      <c r="G19" s="382" t="s">
        <v>717</v>
      </c>
      <c r="H19" s="382" t="s">
        <v>682</v>
      </c>
      <c r="I19" s="377" t="s">
        <v>607</v>
      </c>
      <c r="J19" s="398" t="s">
        <v>781</v>
      </c>
      <c r="K19" s="429">
        <v>4</v>
      </c>
    </row>
    <row r="20" spans="1:11" ht="15.75" x14ac:dyDescent="0.25">
      <c r="A20" s="41" t="s">
        <v>674</v>
      </c>
      <c r="B20" s="41" t="s">
        <v>672</v>
      </c>
      <c r="C20" s="42" t="s">
        <v>123</v>
      </c>
      <c r="D20" s="378" t="s">
        <v>750</v>
      </c>
      <c r="E20" s="427">
        <v>27</v>
      </c>
      <c r="F20" s="428"/>
      <c r="G20" s="382" t="s">
        <v>717</v>
      </c>
      <c r="H20" s="382" t="s">
        <v>971</v>
      </c>
      <c r="I20" s="377" t="s">
        <v>803</v>
      </c>
      <c r="J20" s="398" t="s">
        <v>804</v>
      </c>
      <c r="K20" s="386">
        <v>4</v>
      </c>
    </row>
    <row r="21" spans="1:11" ht="15.75" x14ac:dyDescent="0.25">
      <c r="A21" s="41" t="s">
        <v>713</v>
      </c>
      <c r="B21" s="66" t="s">
        <v>973</v>
      </c>
      <c r="C21" s="42" t="s">
        <v>251</v>
      </c>
      <c r="D21" s="378" t="s">
        <v>714</v>
      </c>
      <c r="E21" s="427">
        <v>25</v>
      </c>
      <c r="F21" s="428"/>
      <c r="G21" s="382" t="s">
        <v>713</v>
      </c>
      <c r="H21" s="382" t="s">
        <v>713</v>
      </c>
      <c r="I21" s="377" t="s">
        <v>509</v>
      </c>
      <c r="J21" s="398" t="s">
        <v>813</v>
      </c>
      <c r="K21" s="429">
        <v>4</v>
      </c>
    </row>
    <row r="22" spans="1:11" ht="15.75" x14ac:dyDescent="0.25">
      <c r="A22" s="41" t="s">
        <v>674</v>
      </c>
      <c r="B22" s="41" t="s">
        <v>675</v>
      </c>
      <c r="C22" s="42" t="s">
        <v>149</v>
      </c>
      <c r="D22" s="378" t="s">
        <v>691</v>
      </c>
      <c r="E22" s="427">
        <v>25</v>
      </c>
      <c r="F22" s="428"/>
      <c r="G22" s="382" t="s">
        <v>717</v>
      </c>
      <c r="H22" s="382" t="s">
        <v>971</v>
      </c>
      <c r="I22" s="377" t="s">
        <v>266</v>
      </c>
      <c r="J22" s="398" t="s">
        <v>816</v>
      </c>
      <c r="K22" s="429">
        <v>3</v>
      </c>
    </row>
    <row r="23" spans="1:11" ht="30" x14ac:dyDescent="0.25">
      <c r="A23" s="41" t="s">
        <v>717</v>
      </c>
      <c r="B23" s="66" t="s">
        <v>971</v>
      </c>
      <c r="C23" s="42" t="s">
        <v>739</v>
      </c>
      <c r="D23" s="378" t="s">
        <v>740</v>
      </c>
      <c r="E23" s="388">
        <v>24</v>
      </c>
      <c r="F23" s="428"/>
      <c r="G23" s="382" t="s">
        <v>717</v>
      </c>
      <c r="H23" s="382" t="s">
        <v>682</v>
      </c>
      <c r="I23" s="377" t="s">
        <v>776</v>
      </c>
      <c r="J23" s="398" t="s">
        <v>777</v>
      </c>
      <c r="K23" s="429">
        <v>3</v>
      </c>
    </row>
    <row r="24" spans="1:11" ht="15.75" x14ac:dyDescent="0.25">
      <c r="A24" s="41" t="s">
        <v>717</v>
      </c>
      <c r="B24" s="66" t="s">
        <v>971</v>
      </c>
      <c r="C24" s="42" t="s">
        <v>253</v>
      </c>
      <c r="D24" s="378" t="s">
        <v>748</v>
      </c>
      <c r="E24" s="427">
        <v>23</v>
      </c>
      <c r="F24" s="428"/>
      <c r="G24" s="382" t="s">
        <v>717</v>
      </c>
      <c r="H24" s="382" t="s">
        <v>682</v>
      </c>
      <c r="I24" s="377" t="s">
        <v>229</v>
      </c>
      <c r="J24" s="398" t="s">
        <v>775</v>
      </c>
      <c r="K24" s="429">
        <v>3</v>
      </c>
    </row>
    <row r="25" spans="1:11" ht="15.75" x14ac:dyDescent="0.25">
      <c r="A25" s="41" t="s">
        <v>674</v>
      </c>
      <c r="B25" s="41" t="s">
        <v>672</v>
      </c>
      <c r="C25" s="42" t="s">
        <v>337</v>
      </c>
      <c r="D25" s="378" t="s">
        <v>869</v>
      </c>
      <c r="E25" s="427">
        <v>22</v>
      </c>
      <c r="F25" s="428"/>
      <c r="G25" s="382" t="s">
        <v>713</v>
      </c>
      <c r="H25" s="382" t="s">
        <v>713</v>
      </c>
      <c r="I25" s="377">
        <v>258</v>
      </c>
      <c r="J25" s="398" t="s">
        <v>866</v>
      </c>
      <c r="K25" s="429">
        <v>3</v>
      </c>
    </row>
    <row r="26" spans="1:11" ht="15.75" x14ac:dyDescent="0.25">
      <c r="A26" s="41" t="s">
        <v>674</v>
      </c>
      <c r="B26" s="41" t="s">
        <v>672</v>
      </c>
      <c r="C26" s="155" t="s">
        <v>110</v>
      </c>
      <c r="D26" s="430" t="s">
        <v>925</v>
      </c>
      <c r="E26" s="427">
        <v>21</v>
      </c>
      <c r="F26" s="428"/>
      <c r="G26" s="382" t="s">
        <v>674</v>
      </c>
      <c r="H26" s="382" t="s">
        <v>675</v>
      </c>
      <c r="I26" s="377" t="s">
        <v>155</v>
      </c>
      <c r="J26" s="398" t="s">
        <v>794</v>
      </c>
      <c r="K26" s="429">
        <v>3</v>
      </c>
    </row>
    <row r="27" spans="1:11" ht="15.75" x14ac:dyDescent="0.25">
      <c r="A27" s="41" t="s">
        <v>717</v>
      </c>
      <c r="B27" s="41" t="s">
        <v>717</v>
      </c>
      <c r="C27" s="42" t="s">
        <v>858</v>
      </c>
      <c r="D27" s="378" t="s">
        <v>861</v>
      </c>
      <c r="E27" s="427">
        <v>20</v>
      </c>
      <c r="F27" s="428"/>
      <c r="G27" s="382" t="s">
        <v>731</v>
      </c>
      <c r="H27" s="382" t="s">
        <v>678</v>
      </c>
      <c r="I27" s="431">
        <v>183</v>
      </c>
      <c r="J27" s="432" t="s">
        <v>801</v>
      </c>
      <c r="K27" s="433">
        <v>3</v>
      </c>
    </row>
    <row r="28" spans="1:11" ht="15.75" x14ac:dyDescent="0.25">
      <c r="A28" s="41" t="s">
        <v>674</v>
      </c>
      <c r="B28" s="41" t="s">
        <v>672</v>
      </c>
      <c r="C28" s="42" t="s">
        <v>38</v>
      </c>
      <c r="D28" s="378" t="s">
        <v>738</v>
      </c>
      <c r="E28" s="427">
        <v>20</v>
      </c>
      <c r="F28" s="428"/>
      <c r="G28" s="382" t="s">
        <v>717</v>
      </c>
      <c r="H28" s="382" t="s">
        <v>897</v>
      </c>
      <c r="I28" s="377" t="s">
        <v>269</v>
      </c>
      <c r="J28" s="398" t="s">
        <v>824</v>
      </c>
      <c r="K28" s="429">
        <v>2</v>
      </c>
    </row>
    <row r="29" spans="1:11" ht="15.75" x14ac:dyDescent="0.25">
      <c r="A29" s="41" t="s">
        <v>717</v>
      </c>
      <c r="B29" s="41" t="s">
        <v>682</v>
      </c>
      <c r="C29" s="42" t="s">
        <v>246</v>
      </c>
      <c r="D29" s="378" t="s">
        <v>22</v>
      </c>
      <c r="E29" s="427">
        <v>19</v>
      </c>
      <c r="F29" s="428"/>
      <c r="G29" s="382" t="s">
        <v>717</v>
      </c>
      <c r="H29" s="382" t="s">
        <v>971</v>
      </c>
      <c r="I29" s="377" t="s">
        <v>85</v>
      </c>
      <c r="J29" s="398" t="s">
        <v>809</v>
      </c>
      <c r="K29" s="429">
        <v>2</v>
      </c>
    </row>
    <row r="30" spans="1:11" ht="15.75" x14ac:dyDescent="0.25">
      <c r="A30" s="41" t="s">
        <v>674</v>
      </c>
      <c r="B30" s="41" t="s">
        <v>672</v>
      </c>
      <c r="C30" s="42" t="s">
        <v>111</v>
      </c>
      <c r="D30" s="378" t="s">
        <v>737</v>
      </c>
      <c r="E30" s="427">
        <v>19</v>
      </c>
      <c r="F30" s="428"/>
      <c r="G30" s="382" t="s">
        <v>713</v>
      </c>
      <c r="H30" s="382" t="s">
        <v>713</v>
      </c>
      <c r="I30" s="377" t="s">
        <v>68</v>
      </c>
      <c r="J30" s="398" t="s">
        <v>792</v>
      </c>
      <c r="K30" s="429">
        <v>2</v>
      </c>
    </row>
    <row r="31" spans="1:11" ht="30" x14ac:dyDescent="0.25">
      <c r="A31" s="41" t="s">
        <v>717</v>
      </c>
      <c r="B31" s="41" t="s">
        <v>717</v>
      </c>
      <c r="C31" s="42" t="s">
        <v>203</v>
      </c>
      <c r="D31" s="378" t="s">
        <v>723</v>
      </c>
      <c r="E31" s="427">
        <v>18</v>
      </c>
      <c r="F31" s="428"/>
      <c r="G31" s="382" t="s">
        <v>677</v>
      </c>
      <c r="H31" s="382" t="s">
        <v>678</v>
      </c>
      <c r="I31" s="377" t="s">
        <v>767</v>
      </c>
      <c r="J31" s="398" t="s">
        <v>768</v>
      </c>
      <c r="K31" s="386">
        <v>2</v>
      </c>
    </row>
    <row r="32" spans="1:11" ht="15.75" x14ac:dyDescent="0.25">
      <c r="A32" s="41" t="s">
        <v>717</v>
      </c>
      <c r="B32" s="41" t="s">
        <v>717</v>
      </c>
      <c r="C32" s="42" t="s">
        <v>201</v>
      </c>
      <c r="D32" s="378" t="s">
        <v>718</v>
      </c>
      <c r="E32" s="427">
        <v>17</v>
      </c>
      <c r="F32" s="428"/>
      <c r="G32" s="382" t="s">
        <v>674</v>
      </c>
      <c r="H32" s="382" t="s">
        <v>672</v>
      </c>
      <c r="I32" s="377" t="s">
        <v>445</v>
      </c>
      <c r="J32" s="398" t="s">
        <v>800</v>
      </c>
      <c r="K32" s="429">
        <v>2</v>
      </c>
    </row>
    <row r="33" spans="1:11" ht="15.75" x14ac:dyDescent="0.25">
      <c r="A33" s="41" t="s">
        <v>674</v>
      </c>
      <c r="B33" s="41" t="s">
        <v>672</v>
      </c>
      <c r="C33" s="42" t="s">
        <v>720</v>
      </c>
      <c r="D33" s="378" t="s">
        <v>721</v>
      </c>
      <c r="E33" s="388">
        <v>16</v>
      </c>
      <c r="F33" s="428"/>
      <c r="G33" s="382" t="s">
        <v>674</v>
      </c>
      <c r="H33" s="382" t="s">
        <v>672</v>
      </c>
      <c r="I33" s="377" t="s">
        <v>795</v>
      </c>
      <c r="J33" s="398" t="s">
        <v>796</v>
      </c>
      <c r="K33" s="429">
        <v>2</v>
      </c>
    </row>
    <row r="34" spans="1:11" ht="15.75" x14ac:dyDescent="0.25">
      <c r="A34" s="41" t="s">
        <v>713</v>
      </c>
      <c r="B34" s="41" t="s">
        <v>699</v>
      </c>
      <c r="C34" s="42" t="s">
        <v>276</v>
      </c>
      <c r="D34" s="378" t="s">
        <v>700</v>
      </c>
      <c r="E34" s="427">
        <v>15</v>
      </c>
      <c r="F34" s="428"/>
      <c r="G34" s="382" t="s">
        <v>674</v>
      </c>
      <c r="H34" s="382" t="s">
        <v>675</v>
      </c>
      <c r="I34" s="377" t="s">
        <v>331</v>
      </c>
      <c r="J34" s="398" t="s">
        <v>765</v>
      </c>
      <c r="K34" s="429">
        <v>2</v>
      </c>
    </row>
    <row r="35" spans="1:11" ht="15.75" x14ac:dyDescent="0.25">
      <c r="A35" s="41" t="s">
        <v>717</v>
      </c>
      <c r="B35" s="41" t="s">
        <v>682</v>
      </c>
      <c r="C35" s="42" t="s">
        <v>220</v>
      </c>
      <c r="D35" s="378" t="s">
        <v>759</v>
      </c>
      <c r="E35" s="427">
        <v>14</v>
      </c>
      <c r="F35" s="428"/>
      <c r="G35" s="382" t="s">
        <v>713</v>
      </c>
      <c r="H35" s="382" t="s">
        <v>973</v>
      </c>
      <c r="I35" s="377" t="s">
        <v>978</v>
      </c>
      <c r="J35" s="398" t="s">
        <v>788</v>
      </c>
      <c r="K35" s="386">
        <v>2</v>
      </c>
    </row>
    <row r="36" spans="1:11" ht="15.75" x14ac:dyDescent="0.25">
      <c r="A36" s="41" t="s">
        <v>674</v>
      </c>
      <c r="B36" s="41" t="s">
        <v>672</v>
      </c>
      <c r="C36" s="155" t="s">
        <v>121</v>
      </c>
      <c r="D36" s="430" t="s">
        <v>762</v>
      </c>
      <c r="E36" s="427">
        <v>14</v>
      </c>
      <c r="F36" s="428"/>
      <c r="G36" s="382" t="s">
        <v>717</v>
      </c>
      <c r="H36" s="382" t="s">
        <v>682</v>
      </c>
      <c r="I36" s="434" t="s">
        <v>347</v>
      </c>
      <c r="J36" s="432" t="s">
        <v>959</v>
      </c>
      <c r="K36" s="386">
        <v>2</v>
      </c>
    </row>
    <row r="37" spans="1:11" ht="15.75" x14ac:dyDescent="0.25">
      <c r="A37" s="41" t="s">
        <v>717</v>
      </c>
      <c r="B37" s="41" t="s">
        <v>682</v>
      </c>
      <c r="C37" s="42" t="s">
        <v>223</v>
      </c>
      <c r="D37" s="378" t="s">
        <v>736</v>
      </c>
      <c r="E37" s="427">
        <v>12</v>
      </c>
      <c r="F37" s="428"/>
      <c r="G37" s="382" t="s">
        <v>717</v>
      </c>
      <c r="H37" s="382" t="s">
        <v>682</v>
      </c>
      <c r="I37" s="431">
        <v>196</v>
      </c>
      <c r="J37" s="432" t="s">
        <v>956</v>
      </c>
      <c r="K37" s="433">
        <v>2</v>
      </c>
    </row>
    <row r="38" spans="1:11" ht="15.75" x14ac:dyDescent="0.25">
      <c r="A38" s="41" t="s">
        <v>731</v>
      </c>
      <c r="B38" s="41" t="s">
        <v>678</v>
      </c>
      <c r="C38" s="42" t="s">
        <v>980</v>
      </c>
      <c r="D38" s="378" t="s">
        <v>704</v>
      </c>
      <c r="E38" s="388">
        <v>12</v>
      </c>
      <c r="F38" s="428"/>
      <c r="G38" s="382" t="s">
        <v>731</v>
      </c>
      <c r="H38" s="382" t="s">
        <v>678</v>
      </c>
      <c r="I38" s="377" t="s">
        <v>367</v>
      </c>
      <c r="J38" s="432" t="s">
        <v>957</v>
      </c>
      <c r="K38" s="386">
        <v>2</v>
      </c>
    </row>
    <row r="39" spans="1:11" ht="15.75" x14ac:dyDescent="0.25">
      <c r="A39" s="41" t="s">
        <v>717</v>
      </c>
      <c r="B39" s="41" t="s">
        <v>682</v>
      </c>
      <c r="C39" s="42" t="s">
        <v>221</v>
      </c>
      <c r="D39" s="378" t="s">
        <v>927</v>
      </c>
      <c r="E39" s="427">
        <v>11</v>
      </c>
      <c r="F39" s="428"/>
      <c r="G39" s="382" t="s">
        <v>713</v>
      </c>
      <c r="H39" s="382" t="s">
        <v>713</v>
      </c>
      <c r="I39" s="377">
        <v>257</v>
      </c>
      <c r="J39" s="398" t="s">
        <v>650</v>
      </c>
      <c r="K39" s="429">
        <v>1</v>
      </c>
    </row>
    <row r="40" spans="1:11" ht="15.75" x14ac:dyDescent="0.25">
      <c r="A40" s="41" t="s">
        <v>713</v>
      </c>
      <c r="B40" s="41" t="s">
        <v>699</v>
      </c>
      <c r="C40" s="42" t="s">
        <v>88</v>
      </c>
      <c r="D40" s="378" t="s">
        <v>753</v>
      </c>
      <c r="E40" s="427">
        <v>11</v>
      </c>
      <c r="F40" s="428"/>
      <c r="G40" s="382" t="s">
        <v>674</v>
      </c>
      <c r="H40" s="382" t="s">
        <v>672</v>
      </c>
      <c r="I40" s="377" t="s">
        <v>113</v>
      </c>
      <c r="J40" s="398" t="s">
        <v>819</v>
      </c>
      <c r="K40" s="429">
        <v>1</v>
      </c>
    </row>
    <row r="41" spans="1:11" ht="15.75" x14ac:dyDescent="0.25">
      <c r="A41" s="41" t="s">
        <v>731</v>
      </c>
      <c r="B41" s="41" t="s">
        <v>678</v>
      </c>
      <c r="C41" s="42" t="s">
        <v>186</v>
      </c>
      <c r="D41" s="378" t="s">
        <v>690</v>
      </c>
      <c r="E41" s="427">
        <v>11</v>
      </c>
      <c r="F41" s="428"/>
      <c r="G41" s="382" t="s">
        <v>731</v>
      </c>
      <c r="H41" s="382" t="s">
        <v>678</v>
      </c>
      <c r="I41" s="377" t="s">
        <v>507</v>
      </c>
      <c r="J41" s="398" t="s">
        <v>806</v>
      </c>
      <c r="K41" s="429">
        <v>1</v>
      </c>
    </row>
    <row r="42" spans="1:11" ht="15.75" x14ac:dyDescent="0.25">
      <c r="A42" s="41" t="s">
        <v>713</v>
      </c>
      <c r="B42" s="41" t="s">
        <v>699</v>
      </c>
      <c r="C42" s="42" t="s">
        <v>89</v>
      </c>
      <c r="D42" s="378" t="s">
        <v>754</v>
      </c>
      <c r="E42" s="427">
        <v>10</v>
      </c>
      <c r="F42" s="428"/>
      <c r="G42" s="382" t="s">
        <v>674</v>
      </c>
      <c r="H42" s="382" t="s">
        <v>675</v>
      </c>
      <c r="I42" s="377" t="s">
        <v>968</v>
      </c>
      <c r="J42" s="432" t="s">
        <v>969</v>
      </c>
      <c r="K42" s="386">
        <v>1</v>
      </c>
    </row>
    <row r="43" spans="1:11" ht="15.75" x14ac:dyDescent="0.25">
      <c r="A43" s="41" t="s">
        <v>717</v>
      </c>
      <c r="B43" s="41" t="s">
        <v>682</v>
      </c>
      <c r="C43" s="42" t="s">
        <v>702</v>
      </c>
      <c r="D43" s="378" t="s">
        <v>864</v>
      </c>
      <c r="E43" s="427">
        <v>9</v>
      </c>
      <c r="F43" s="428"/>
      <c r="G43" s="382" t="s">
        <v>717</v>
      </c>
      <c r="H43" s="382" t="s">
        <v>682</v>
      </c>
      <c r="I43" s="431" t="s">
        <v>418</v>
      </c>
      <c r="J43" s="432" t="s">
        <v>419</v>
      </c>
      <c r="K43" s="433">
        <v>1</v>
      </c>
    </row>
    <row r="44" spans="1:11" x14ac:dyDescent="0.25">
      <c r="A44" s="41" t="s">
        <v>731</v>
      </c>
      <c r="B44" s="41" t="s">
        <v>678</v>
      </c>
      <c r="C44" s="42" t="s">
        <v>190</v>
      </c>
      <c r="D44" s="378" t="s">
        <v>697</v>
      </c>
      <c r="E44" s="427">
        <v>9</v>
      </c>
      <c r="F44" s="428"/>
      <c r="G44" s="382"/>
      <c r="H44" s="382"/>
      <c r="I44" s="435"/>
      <c r="J44" s="398"/>
      <c r="K44" s="436"/>
    </row>
    <row r="45" spans="1:11" x14ac:dyDescent="0.25">
      <c r="A45" s="41" t="s">
        <v>717</v>
      </c>
      <c r="B45" s="41" t="s">
        <v>682</v>
      </c>
      <c r="C45" s="42" t="s">
        <v>62</v>
      </c>
      <c r="D45" s="378" t="s">
        <v>684</v>
      </c>
      <c r="E45" s="427">
        <v>8</v>
      </c>
      <c r="F45" s="428"/>
      <c r="G45" s="382"/>
      <c r="H45" s="382"/>
      <c r="I45" s="435"/>
      <c r="J45" s="398"/>
      <c r="K45" s="436"/>
    </row>
    <row r="46" spans="1:11" x14ac:dyDescent="0.3">
      <c r="A46" s="41" t="s">
        <v>717</v>
      </c>
      <c r="B46" s="41" t="s">
        <v>682</v>
      </c>
      <c r="C46" s="42" t="s">
        <v>235</v>
      </c>
      <c r="D46" s="378" t="s">
        <v>722</v>
      </c>
      <c r="E46" s="427">
        <v>8</v>
      </c>
      <c r="F46" s="428"/>
      <c r="G46" s="399"/>
      <c r="H46" s="399"/>
      <c r="I46" s="437"/>
      <c r="J46" s="399"/>
      <c r="K46" s="438"/>
    </row>
    <row r="47" spans="1:11" x14ac:dyDescent="0.3">
      <c r="A47" s="41" t="s">
        <v>674</v>
      </c>
      <c r="B47" s="41" t="s">
        <v>672</v>
      </c>
      <c r="C47" s="42" t="s">
        <v>117</v>
      </c>
      <c r="D47" s="378" t="s">
        <v>685</v>
      </c>
      <c r="E47" s="427">
        <v>8</v>
      </c>
      <c r="F47" s="428"/>
      <c r="G47" s="399"/>
      <c r="H47" s="399"/>
      <c r="I47" s="437"/>
      <c r="J47" s="399"/>
      <c r="K47" s="438"/>
    </row>
    <row r="48" spans="1:11" x14ac:dyDescent="0.3">
      <c r="A48" s="66" t="s">
        <v>675</v>
      </c>
      <c r="B48" s="66" t="s">
        <v>974</v>
      </c>
      <c r="C48" s="42" t="s">
        <v>164</v>
      </c>
      <c r="D48" s="378" t="s">
        <v>733</v>
      </c>
      <c r="E48" s="427">
        <v>7</v>
      </c>
      <c r="F48" s="428"/>
      <c r="G48" s="399"/>
      <c r="H48" s="399"/>
      <c r="I48" s="437"/>
      <c r="J48" s="399"/>
      <c r="K48" s="438"/>
    </row>
    <row r="49" spans="1:11" ht="19.5" thickBot="1" x14ac:dyDescent="0.3">
      <c r="A49" s="336" t="s">
        <v>674</v>
      </c>
      <c r="B49" s="336" t="s">
        <v>672</v>
      </c>
      <c r="C49" s="377" t="s">
        <v>982</v>
      </c>
      <c r="D49" s="378" t="s">
        <v>730</v>
      </c>
      <c r="E49" s="388">
        <v>7</v>
      </c>
      <c r="F49" s="74"/>
      <c r="G49" s="621" t="s">
        <v>826</v>
      </c>
      <c r="H49" s="622"/>
      <c r="I49" s="622"/>
      <c r="J49" s="623"/>
      <c r="K49" s="440">
        <v>2</v>
      </c>
    </row>
    <row r="50" spans="1:11" ht="31.5" x14ac:dyDescent="0.25">
      <c r="A50" s="336" t="s">
        <v>674</v>
      </c>
      <c r="B50" s="336" t="s">
        <v>675</v>
      </c>
      <c r="C50" s="377">
        <v>608</v>
      </c>
      <c r="D50" s="378" t="s">
        <v>676</v>
      </c>
      <c r="E50" s="427">
        <v>7</v>
      </c>
      <c r="F50" s="74"/>
      <c r="G50" s="71" t="s">
        <v>18</v>
      </c>
      <c r="H50" s="71" t="s">
        <v>19</v>
      </c>
      <c r="I50" s="71" t="s">
        <v>644</v>
      </c>
      <c r="J50" s="71" t="s">
        <v>669</v>
      </c>
      <c r="K50" s="142" t="s">
        <v>847</v>
      </c>
    </row>
    <row r="51" spans="1:11" ht="15.75" x14ac:dyDescent="0.25">
      <c r="A51" s="336" t="s">
        <v>731</v>
      </c>
      <c r="B51" s="336" t="s">
        <v>678</v>
      </c>
      <c r="C51" s="377" t="s">
        <v>741</v>
      </c>
      <c r="D51" s="378" t="s">
        <v>742</v>
      </c>
      <c r="E51" s="388">
        <v>7</v>
      </c>
      <c r="F51" s="74"/>
      <c r="G51" s="41" t="s">
        <v>731</v>
      </c>
      <c r="H51" s="41" t="s">
        <v>678</v>
      </c>
      <c r="I51" s="143" t="s">
        <v>596</v>
      </c>
      <c r="J51" s="38" t="s">
        <v>829</v>
      </c>
      <c r="K51" s="138">
        <v>2</v>
      </c>
    </row>
    <row r="52" spans="1:11" x14ac:dyDescent="0.25">
      <c r="A52" s="336" t="s">
        <v>713</v>
      </c>
      <c r="B52" s="424" t="s">
        <v>973</v>
      </c>
      <c r="C52" s="377" t="s">
        <v>92</v>
      </c>
      <c r="D52" s="378" t="s">
        <v>758</v>
      </c>
      <c r="E52" s="427">
        <v>6</v>
      </c>
      <c r="F52" s="74"/>
      <c r="G52" s="47"/>
      <c r="H52" s="47"/>
      <c r="I52" s="143"/>
      <c r="J52" s="48"/>
      <c r="K52" s="139"/>
    </row>
    <row r="53" spans="1:11" x14ac:dyDescent="0.3">
      <c r="A53" s="336" t="s">
        <v>674</v>
      </c>
      <c r="B53" s="336" t="s">
        <v>672</v>
      </c>
      <c r="C53" s="377" t="s">
        <v>108</v>
      </c>
      <c r="D53" s="378" t="s">
        <v>744</v>
      </c>
      <c r="E53" s="427">
        <v>6</v>
      </c>
      <c r="F53" s="74"/>
    </row>
    <row r="54" spans="1:11" x14ac:dyDescent="0.3">
      <c r="A54" s="336" t="s">
        <v>717</v>
      </c>
      <c r="B54" s="336" t="s">
        <v>682</v>
      </c>
      <c r="C54" s="377" t="s">
        <v>64</v>
      </c>
      <c r="D54" s="378" t="s">
        <v>692</v>
      </c>
      <c r="E54" s="427">
        <v>5</v>
      </c>
      <c r="F54" s="74"/>
    </row>
    <row r="55" spans="1:11" x14ac:dyDescent="0.3">
      <c r="A55" s="336" t="s">
        <v>717</v>
      </c>
      <c r="B55" s="336" t="s">
        <v>682</v>
      </c>
      <c r="C55" s="377" t="s">
        <v>952</v>
      </c>
      <c r="D55" s="378" t="s">
        <v>983</v>
      </c>
      <c r="E55" s="427">
        <v>4</v>
      </c>
      <c r="F55" s="74"/>
    </row>
    <row r="56" spans="1:11" x14ac:dyDescent="0.3">
      <c r="A56" s="336" t="s">
        <v>674</v>
      </c>
      <c r="B56" s="336" t="s">
        <v>672</v>
      </c>
      <c r="C56" s="377" t="s">
        <v>32</v>
      </c>
      <c r="D56" s="378" t="s">
        <v>693</v>
      </c>
      <c r="E56" s="427">
        <v>4</v>
      </c>
      <c r="F56" s="74"/>
    </row>
    <row r="57" spans="1:11" x14ac:dyDescent="0.3">
      <c r="A57" s="336" t="s">
        <v>731</v>
      </c>
      <c r="B57" s="336" t="s">
        <v>678</v>
      </c>
      <c r="C57" s="377" t="s">
        <v>191</v>
      </c>
      <c r="D57" s="378" t="s">
        <v>743</v>
      </c>
      <c r="E57" s="427">
        <v>4</v>
      </c>
      <c r="F57" s="74"/>
    </row>
    <row r="58" spans="1:11" x14ac:dyDescent="0.3">
      <c r="A58" s="336" t="s">
        <v>731</v>
      </c>
      <c r="B58" s="336" t="s">
        <v>678</v>
      </c>
      <c r="C58" s="377">
        <v>344</v>
      </c>
      <c r="D58" s="378" t="s">
        <v>679</v>
      </c>
      <c r="E58" s="427">
        <v>3</v>
      </c>
      <c r="F58" s="74"/>
    </row>
    <row r="59" spans="1:11" x14ac:dyDescent="0.25">
      <c r="A59" s="336" t="s">
        <v>717</v>
      </c>
      <c r="B59" s="336" t="s">
        <v>682</v>
      </c>
      <c r="C59" s="377" t="s">
        <v>66</v>
      </c>
      <c r="D59" s="378" t="s">
        <v>695</v>
      </c>
      <c r="E59" s="427">
        <v>2</v>
      </c>
      <c r="F59" s="74"/>
      <c r="G59" s="41"/>
      <c r="H59" s="41"/>
      <c r="I59" s="143"/>
      <c r="J59" s="58"/>
      <c r="K59" s="141"/>
    </row>
    <row r="60" spans="1:11" x14ac:dyDescent="0.25">
      <c r="A60" s="336" t="s">
        <v>717</v>
      </c>
      <c r="B60" s="336" t="s">
        <v>682</v>
      </c>
      <c r="C60" s="377" t="s">
        <v>701</v>
      </c>
      <c r="D60" s="378" t="s">
        <v>863</v>
      </c>
      <c r="E60" s="427">
        <v>2</v>
      </c>
      <c r="F60" s="74"/>
      <c r="G60" s="41"/>
      <c r="H60" s="41"/>
      <c r="I60" s="143"/>
      <c r="J60" s="58"/>
      <c r="K60" s="141"/>
    </row>
    <row r="61" spans="1:11" x14ac:dyDescent="0.25">
      <c r="A61" s="336" t="s">
        <v>713</v>
      </c>
      <c r="B61" s="424" t="s">
        <v>973</v>
      </c>
      <c r="C61" s="377" t="s">
        <v>745</v>
      </c>
      <c r="D61" s="378" t="s">
        <v>746</v>
      </c>
      <c r="E61" s="427">
        <v>2</v>
      </c>
      <c r="F61" s="74"/>
      <c r="G61" s="41"/>
      <c r="H61" s="41"/>
      <c r="I61" s="143"/>
      <c r="J61" s="58"/>
      <c r="K61" s="141"/>
    </row>
    <row r="62" spans="1:11" x14ac:dyDescent="0.3">
      <c r="A62" s="336" t="s">
        <v>717</v>
      </c>
      <c r="B62" s="336" t="s">
        <v>682</v>
      </c>
      <c r="C62" s="377" t="s">
        <v>67</v>
      </c>
      <c r="D62" s="378" t="s">
        <v>696</v>
      </c>
      <c r="E62" s="427">
        <v>1</v>
      </c>
      <c r="F62" s="74"/>
    </row>
    <row r="63" spans="1:11" x14ac:dyDescent="0.25">
      <c r="A63" s="336" t="s">
        <v>717</v>
      </c>
      <c r="B63" s="336" t="s">
        <v>682</v>
      </c>
      <c r="C63" s="377" t="s">
        <v>857</v>
      </c>
      <c r="D63" s="378" t="s">
        <v>860</v>
      </c>
      <c r="E63" s="427">
        <v>1</v>
      </c>
      <c r="F63" s="74"/>
      <c r="G63" s="41"/>
      <c r="H63" s="41"/>
      <c r="I63" s="143"/>
      <c r="J63" s="58"/>
      <c r="K63" s="141"/>
    </row>
    <row r="64" spans="1:11" x14ac:dyDescent="0.25">
      <c r="A64" s="424" t="s">
        <v>713</v>
      </c>
      <c r="B64" s="424" t="s">
        <v>699</v>
      </c>
      <c r="C64" s="439" t="s">
        <v>352</v>
      </c>
      <c r="D64" s="430" t="s">
        <v>951</v>
      </c>
      <c r="E64" s="427">
        <v>1</v>
      </c>
      <c r="F64" s="74"/>
      <c r="G64" s="41"/>
      <c r="H64" s="41"/>
      <c r="I64" s="143"/>
      <c r="J64" s="58"/>
      <c r="K64" s="141"/>
    </row>
    <row r="65" spans="1:11" x14ac:dyDescent="0.25">
      <c r="A65" s="424" t="s">
        <v>731</v>
      </c>
      <c r="B65" s="424" t="s">
        <v>678</v>
      </c>
      <c r="C65" s="439" t="s">
        <v>934</v>
      </c>
      <c r="D65" s="430" t="s">
        <v>935</v>
      </c>
      <c r="E65" s="427">
        <v>1</v>
      </c>
      <c r="F65" s="74"/>
      <c r="G65" s="41"/>
      <c r="H65" s="41"/>
      <c r="I65" s="143"/>
      <c r="J65" s="58"/>
      <c r="K65" s="141"/>
    </row>
    <row r="66" spans="1:11" x14ac:dyDescent="0.3">
      <c r="A66" s="41"/>
      <c r="B66" s="41"/>
      <c r="C66" s="42"/>
      <c r="D66" s="38"/>
      <c r="E66" s="138"/>
    </row>
    <row r="67" spans="1:11" x14ac:dyDescent="0.3">
      <c r="A67" s="41"/>
      <c r="B67" s="41"/>
      <c r="C67" s="42"/>
      <c r="D67" s="38"/>
      <c r="E67" s="138"/>
    </row>
    <row r="68" spans="1:11" x14ac:dyDescent="0.3">
      <c r="A68" s="41"/>
      <c r="B68" s="41"/>
      <c r="C68" s="42"/>
      <c r="D68" s="38"/>
      <c r="E68" s="138"/>
    </row>
    <row r="69" spans="1:11" x14ac:dyDescent="0.3">
      <c r="A69" s="41"/>
      <c r="B69" s="41"/>
      <c r="C69" s="42"/>
      <c r="D69" s="38"/>
      <c r="E69" s="138"/>
    </row>
    <row r="70" spans="1:11" x14ac:dyDescent="0.3">
      <c r="A70" s="73" t="s">
        <v>972</v>
      </c>
      <c r="B70" s="41"/>
      <c r="C70" s="42"/>
      <c r="D70" s="38"/>
      <c r="E70" s="138"/>
    </row>
    <row r="71" spans="1:11" x14ac:dyDescent="0.3">
      <c r="A71" s="41"/>
      <c r="B71" s="41"/>
      <c r="C71" s="42"/>
      <c r="D71" s="38"/>
      <c r="E71" s="138"/>
    </row>
    <row r="72" spans="1:11" x14ac:dyDescent="0.3">
      <c r="A72" s="41"/>
      <c r="B72" s="41"/>
      <c r="C72" s="42"/>
      <c r="D72" s="38"/>
      <c r="E72" s="138"/>
    </row>
    <row r="73" spans="1:11" x14ac:dyDescent="0.3">
      <c r="A73" s="41"/>
      <c r="B73" s="41"/>
      <c r="C73" s="42"/>
      <c r="D73" s="38"/>
      <c r="E73" s="138"/>
    </row>
    <row r="74" spans="1:11" x14ac:dyDescent="0.3">
      <c r="A74" s="41"/>
      <c r="B74" s="41"/>
      <c r="C74" s="42"/>
      <c r="D74" s="38"/>
      <c r="E74" s="138"/>
    </row>
    <row r="75" spans="1:11" x14ac:dyDescent="0.3">
      <c r="A75" s="41"/>
      <c r="B75" s="41"/>
      <c r="C75" s="42"/>
      <c r="D75" s="38"/>
      <c r="E75" s="138"/>
    </row>
    <row r="76" spans="1:11" x14ac:dyDescent="0.3">
      <c r="A76" s="615"/>
      <c r="B76" s="615"/>
      <c r="C76" s="615"/>
      <c r="D76" s="615"/>
      <c r="E76" s="128"/>
    </row>
    <row r="77" spans="1:11" x14ac:dyDescent="0.3">
      <c r="A77" s="79"/>
      <c r="B77" s="79"/>
      <c r="C77" s="79"/>
      <c r="D77" s="79"/>
      <c r="E77" s="129"/>
    </row>
    <row r="78" spans="1:11" x14ac:dyDescent="0.3">
      <c r="A78" s="47"/>
      <c r="B78" s="47"/>
      <c r="C78" s="42"/>
      <c r="D78" s="48"/>
      <c r="E78" s="146"/>
    </row>
    <row r="79" spans="1:11" x14ac:dyDescent="0.3">
      <c r="A79" s="47"/>
      <c r="B79" s="47"/>
      <c r="C79" s="42"/>
      <c r="D79" s="48"/>
      <c r="E79" s="146"/>
    </row>
    <row r="80" spans="1:11" x14ac:dyDescent="0.3">
      <c r="A80" s="47"/>
      <c r="B80" s="47"/>
      <c r="C80" s="42"/>
      <c r="D80" s="48"/>
      <c r="E80" s="146"/>
    </row>
    <row r="81" spans="1:5" x14ac:dyDescent="0.3">
      <c r="A81" s="47"/>
      <c r="B81" s="47"/>
      <c r="C81" s="42"/>
      <c r="D81" s="48"/>
      <c r="E81" s="146"/>
    </row>
    <row r="82" spans="1:5" x14ac:dyDescent="0.3">
      <c r="A82" s="47"/>
      <c r="B82" s="47"/>
      <c r="C82" s="42"/>
      <c r="D82" s="48"/>
      <c r="E82" s="146"/>
    </row>
    <row r="83" spans="1:5" x14ac:dyDescent="0.3">
      <c r="A83" s="47"/>
      <c r="B83" s="47"/>
      <c r="C83" s="42"/>
      <c r="D83" s="48"/>
      <c r="E83" s="146"/>
    </row>
    <row r="84" spans="1:5" x14ac:dyDescent="0.3">
      <c r="A84" s="47"/>
      <c r="B84" s="47"/>
      <c r="C84" s="42"/>
      <c r="D84" s="48"/>
      <c r="E84" s="146"/>
    </row>
    <row r="85" spans="1:5" x14ac:dyDescent="0.3">
      <c r="A85" s="47"/>
      <c r="B85" s="47"/>
      <c r="C85" s="42"/>
      <c r="D85" s="48"/>
      <c r="E85" s="146"/>
    </row>
    <row r="86" spans="1:5" x14ac:dyDescent="0.3">
      <c r="A86" s="47"/>
      <c r="B86" s="47"/>
      <c r="C86" s="42"/>
      <c r="D86" s="48"/>
      <c r="E86" s="146"/>
    </row>
    <row r="87" spans="1:5" x14ac:dyDescent="0.3">
      <c r="A87" s="47"/>
      <c r="B87" s="47"/>
      <c r="C87" s="42"/>
      <c r="D87" s="48"/>
      <c r="E87" s="146"/>
    </row>
    <row r="88" spans="1:5" x14ac:dyDescent="0.3">
      <c r="A88" s="47"/>
      <c r="B88" s="47"/>
      <c r="C88" s="42"/>
      <c r="D88" s="48"/>
      <c r="E88" s="146"/>
    </row>
    <row r="89" spans="1:5" x14ac:dyDescent="0.3">
      <c r="A89" s="47"/>
      <c r="B89" s="47"/>
      <c r="C89" s="42"/>
      <c r="D89" s="48"/>
      <c r="E89" s="146"/>
    </row>
    <row r="90" spans="1:5" x14ac:dyDescent="0.3">
      <c r="A90" s="47"/>
      <c r="B90" s="47"/>
      <c r="C90" s="42"/>
      <c r="D90" s="48"/>
      <c r="E90" s="146"/>
    </row>
    <row r="91" spans="1:5" x14ac:dyDescent="0.3">
      <c r="A91" s="47"/>
      <c r="B91" s="47"/>
      <c r="C91" s="42"/>
      <c r="D91" s="48"/>
      <c r="E91" s="146"/>
    </row>
    <row r="92" spans="1:5" x14ac:dyDescent="0.3">
      <c r="A92" s="47"/>
      <c r="B92" s="47"/>
      <c r="C92" s="42"/>
      <c r="D92" s="48"/>
      <c r="E92" s="146"/>
    </row>
    <row r="93" spans="1:5" x14ac:dyDescent="0.3">
      <c r="A93" s="47"/>
      <c r="B93" s="47"/>
      <c r="C93" s="42"/>
      <c r="D93" s="48"/>
      <c r="E93" s="146"/>
    </row>
    <row r="94" spans="1:5" x14ac:dyDescent="0.3">
      <c r="A94" s="47"/>
      <c r="B94" s="47"/>
      <c r="C94" s="42"/>
      <c r="D94" s="48"/>
      <c r="E94" s="146"/>
    </row>
    <row r="95" spans="1:5" x14ac:dyDescent="0.3">
      <c r="A95" s="47"/>
      <c r="B95" s="47"/>
      <c r="C95" s="42"/>
      <c r="D95" s="48"/>
      <c r="E95" s="146"/>
    </row>
    <row r="96" spans="1:5" x14ac:dyDescent="0.3">
      <c r="A96" s="47"/>
      <c r="B96" s="47"/>
      <c r="C96" s="42"/>
      <c r="D96" s="48"/>
      <c r="E96" s="146"/>
    </row>
    <row r="97" spans="1:5" x14ac:dyDescent="0.3">
      <c r="A97" s="47"/>
      <c r="B97" s="47"/>
      <c r="C97" s="42"/>
      <c r="D97" s="48"/>
      <c r="E97" s="146"/>
    </row>
    <row r="98" spans="1:5" x14ac:dyDescent="0.3">
      <c r="A98" s="47"/>
      <c r="B98" s="47"/>
      <c r="C98" s="42"/>
      <c r="D98" s="48"/>
      <c r="E98" s="146"/>
    </row>
    <row r="99" spans="1:5" x14ac:dyDescent="0.3">
      <c r="A99" s="47"/>
      <c r="B99" s="47"/>
      <c r="C99" s="42"/>
      <c r="D99" s="48"/>
      <c r="E99" s="146"/>
    </row>
    <row r="100" spans="1:5" x14ac:dyDescent="0.3">
      <c r="A100" s="47"/>
      <c r="B100" s="47"/>
      <c r="C100" s="42"/>
      <c r="D100" s="48"/>
      <c r="E100" s="146"/>
    </row>
    <row r="101" spans="1:5" x14ac:dyDescent="0.3">
      <c r="A101" s="47"/>
      <c r="B101" s="47"/>
      <c r="C101" s="42"/>
      <c r="D101" s="48"/>
      <c r="E101" s="146"/>
    </row>
    <row r="102" spans="1:5" x14ac:dyDescent="0.3">
      <c r="A102" s="47"/>
      <c r="B102" s="47"/>
      <c r="C102" s="42"/>
      <c r="D102" s="48"/>
      <c r="E102" s="146"/>
    </row>
    <row r="103" spans="1:5" x14ac:dyDescent="0.3">
      <c r="A103" s="47"/>
      <c r="B103" s="47"/>
      <c r="C103" s="42"/>
      <c r="D103" s="48"/>
      <c r="E103" s="146"/>
    </row>
    <row r="104" spans="1:5" x14ac:dyDescent="0.3">
      <c r="A104" s="47"/>
      <c r="B104" s="47"/>
      <c r="C104" s="42"/>
      <c r="D104" s="48"/>
      <c r="E104" s="146"/>
    </row>
    <row r="105" spans="1:5" x14ac:dyDescent="0.3">
      <c r="A105" s="47"/>
      <c r="B105" s="47"/>
      <c r="C105" s="42"/>
      <c r="D105" s="48"/>
      <c r="E105" s="146"/>
    </row>
    <row r="106" spans="1:5" x14ac:dyDescent="0.3">
      <c r="A106" s="47"/>
      <c r="B106" s="47"/>
      <c r="C106" s="42"/>
      <c r="D106" s="48"/>
      <c r="E106" s="146"/>
    </row>
    <row r="107" spans="1:5" x14ac:dyDescent="0.3">
      <c r="A107" s="47"/>
      <c r="B107" s="47"/>
      <c r="C107" s="42"/>
      <c r="D107" s="48"/>
      <c r="E107" s="146"/>
    </row>
    <row r="108" spans="1:5" x14ac:dyDescent="0.3">
      <c r="A108" s="47"/>
      <c r="B108" s="47"/>
      <c r="C108" s="42"/>
      <c r="D108" s="48"/>
      <c r="E108" s="146"/>
    </row>
    <row r="109" spans="1:5" x14ac:dyDescent="0.3">
      <c r="A109" s="47"/>
      <c r="B109" s="47"/>
      <c r="C109" s="42"/>
      <c r="D109" s="48"/>
      <c r="E109" s="146"/>
    </row>
    <row r="110" spans="1:5" x14ac:dyDescent="0.3">
      <c r="A110" s="47"/>
      <c r="B110" s="47"/>
      <c r="C110" s="42"/>
      <c r="D110" s="48"/>
      <c r="E110" s="146"/>
    </row>
    <row r="111" spans="1:5" x14ac:dyDescent="0.3">
      <c r="A111" s="47"/>
      <c r="B111" s="47"/>
      <c r="C111" s="42"/>
      <c r="D111" s="48"/>
      <c r="E111" s="146"/>
    </row>
    <row r="112" spans="1:5" x14ac:dyDescent="0.3">
      <c r="A112" s="47"/>
      <c r="B112" s="47"/>
      <c r="C112" s="42"/>
      <c r="D112" s="48"/>
      <c r="E112" s="146"/>
    </row>
    <row r="113" spans="1:5" x14ac:dyDescent="0.3">
      <c r="A113" s="47"/>
      <c r="B113" s="47"/>
      <c r="C113" s="42"/>
      <c r="D113" s="48"/>
      <c r="E113" s="146"/>
    </row>
    <row r="114" spans="1:5" x14ac:dyDescent="0.3">
      <c r="A114" s="47"/>
      <c r="B114" s="47"/>
      <c r="C114" s="42"/>
      <c r="D114" s="48"/>
      <c r="E114" s="146"/>
    </row>
    <row r="115" spans="1:5" x14ac:dyDescent="0.3">
      <c r="A115" s="47"/>
      <c r="B115" s="47"/>
      <c r="C115" s="42"/>
      <c r="D115" s="48"/>
      <c r="E115" s="146"/>
    </row>
    <row r="116" spans="1:5" x14ac:dyDescent="0.3">
      <c r="A116" s="47"/>
      <c r="B116" s="47"/>
      <c r="C116" s="42"/>
      <c r="D116" s="48"/>
      <c r="E116" s="146"/>
    </row>
    <row r="117" spans="1:5" x14ac:dyDescent="0.3">
      <c r="A117" s="47"/>
      <c r="B117" s="47"/>
      <c r="C117" s="42"/>
      <c r="D117" s="48"/>
      <c r="E117" s="146"/>
    </row>
    <row r="118" spans="1:5" x14ac:dyDescent="0.3">
      <c r="A118" s="47"/>
      <c r="B118" s="47"/>
      <c r="C118" s="42"/>
      <c r="D118" s="48"/>
      <c r="E118" s="146"/>
    </row>
    <row r="119" spans="1:5" x14ac:dyDescent="0.3">
      <c r="A119" s="47"/>
      <c r="B119" s="47"/>
      <c r="C119" s="42"/>
      <c r="D119" s="48"/>
      <c r="E119" s="146"/>
    </row>
    <row r="120" spans="1:5" x14ac:dyDescent="0.3">
      <c r="A120" s="47"/>
      <c r="B120" s="47"/>
      <c r="C120" s="42"/>
      <c r="D120" s="48"/>
      <c r="E120" s="146"/>
    </row>
    <row r="121" spans="1:5" x14ac:dyDescent="0.3">
      <c r="A121" s="47"/>
      <c r="B121" s="47"/>
      <c r="C121" s="42"/>
      <c r="D121" s="48"/>
      <c r="E121" s="146"/>
    </row>
    <row r="122" spans="1:5" x14ac:dyDescent="0.3">
      <c r="A122" s="47"/>
      <c r="B122" s="47"/>
      <c r="C122" s="42"/>
      <c r="D122" s="48"/>
      <c r="E122" s="146"/>
    </row>
    <row r="123" spans="1:5" x14ac:dyDescent="0.3">
      <c r="A123" s="47"/>
      <c r="B123" s="47"/>
      <c r="C123" s="42"/>
      <c r="D123" s="48"/>
      <c r="E123" s="146"/>
    </row>
    <row r="124" spans="1:5" x14ac:dyDescent="0.3">
      <c r="A124" s="47"/>
      <c r="B124" s="47"/>
      <c r="C124" s="42"/>
      <c r="D124" s="48"/>
      <c r="E124" s="146"/>
    </row>
    <row r="125" spans="1:5" x14ac:dyDescent="0.3">
      <c r="A125" s="47"/>
      <c r="B125" s="47"/>
      <c r="C125" s="42"/>
      <c r="D125" s="48"/>
      <c r="E125" s="146"/>
    </row>
    <row r="126" spans="1:5" x14ac:dyDescent="0.3">
      <c r="A126" s="47"/>
      <c r="B126" s="47"/>
      <c r="C126" s="42"/>
      <c r="D126" s="48"/>
      <c r="E126" s="146"/>
    </row>
    <row r="129" spans="1:5" x14ac:dyDescent="0.3">
      <c r="A129" s="615"/>
      <c r="B129" s="615"/>
      <c r="C129" s="615"/>
      <c r="D129" s="615"/>
      <c r="E129" s="128"/>
    </row>
    <row r="130" spans="1:5" x14ac:dyDescent="0.3">
      <c r="A130" s="79"/>
      <c r="B130" s="79"/>
      <c r="C130" s="79"/>
      <c r="D130" s="79"/>
      <c r="E130" s="129"/>
    </row>
    <row r="131" spans="1:5" x14ac:dyDescent="0.3">
      <c r="A131" s="41"/>
      <c r="B131" s="41"/>
      <c r="C131" s="147"/>
      <c r="D131" s="58"/>
      <c r="E131" s="138"/>
    </row>
    <row r="132" spans="1:5" x14ac:dyDescent="0.3">
      <c r="A132" s="41"/>
      <c r="B132" s="41"/>
      <c r="C132" s="147"/>
      <c r="D132" s="58"/>
      <c r="E132" s="138"/>
    </row>
    <row r="133" spans="1:5" x14ac:dyDescent="0.3">
      <c r="A133" s="41"/>
      <c r="B133" s="41"/>
      <c r="C133" s="147"/>
      <c r="D133" s="58"/>
      <c r="E133" s="138"/>
    </row>
    <row r="134" spans="1:5" x14ac:dyDescent="0.3">
      <c r="A134" s="41"/>
      <c r="B134" s="41"/>
      <c r="C134" s="147"/>
      <c r="D134" s="58"/>
      <c r="E134" s="138"/>
    </row>
    <row r="135" spans="1:5" x14ac:dyDescent="0.3">
      <c r="A135" s="41"/>
      <c r="B135" s="41"/>
      <c r="C135" s="147"/>
      <c r="D135" s="58"/>
      <c r="E135" s="138"/>
    </row>
    <row r="136" spans="1:5" x14ac:dyDescent="0.3">
      <c r="A136" s="41"/>
      <c r="B136" s="41"/>
      <c r="C136" s="147"/>
      <c r="D136" s="58"/>
      <c r="E136" s="138"/>
    </row>
    <row r="137" spans="1:5" x14ac:dyDescent="0.3">
      <c r="A137" s="41"/>
      <c r="B137" s="41"/>
      <c r="C137" s="147"/>
      <c r="D137" s="58"/>
      <c r="E137" s="138"/>
    </row>
    <row r="138" spans="1:5" x14ac:dyDescent="0.3">
      <c r="A138" s="41"/>
      <c r="B138" s="41"/>
      <c r="C138" s="147"/>
      <c r="D138" s="58"/>
      <c r="E138" s="138"/>
    </row>
    <row r="139" spans="1:5" x14ac:dyDescent="0.3">
      <c r="A139" s="41"/>
      <c r="B139" s="41"/>
      <c r="C139" s="147"/>
      <c r="D139" s="58"/>
      <c r="E139" s="138"/>
    </row>
  </sheetData>
  <sheetProtection algorithmName="SHA-512" hashValue="hdfG7T9OWJqQQg7PahHBpnDSkluCIwnxOMgQbH2FpAx2c7+6YsoqTuNVhUza+JWaL2s+wqholqfK7Z2Z6EyxOQ==" saltValue="awkffaUlvEmcQi28vNtgXA==" spinCount="100000" sheet="1" objects="1" scenarios="1" sort="0" autoFilter="0"/>
  <sortState ref="A4:E65">
    <sortCondition descending="1" ref="E4:E65"/>
    <sortCondition ref="A4:A65"/>
    <sortCondition ref="B4:B65"/>
    <sortCondition ref="C4:C65"/>
  </sortState>
  <mergeCells count="6">
    <mergeCell ref="A76:D76"/>
    <mergeCell ref="A129:D129"/>
    <mergeCell ref="A2:D2"/>
    <mergeCell ref="G2:J2"/>
    <mergeCell ref="A1:K1"/>
    <mergeCell ref="G49:J49"/>
  </mergeCells>
  <printOptions horizontalCentered="1"/>
  <pageMargins left="0.25" right="0.25" top="0.75" bottom="0.75" header="0.3" footer="0.3"/>
  <pageSetup scale="46" fitToHeight="0" orientation="portrait" r:id="rId1"/>
  <headerFooter>
    <oddFooter>&amp;C&amp;"Roboto,Regular"&amp;9Page &amp;P of &amp;N</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FF0000"/>
    <pageSetUpPr fitToPage="1"/>
  </sheetPr>
  <dimension ref="A1:M142"/>
  <sheetViews>
    <sheetView view="pageBreakPreview" zoomScaleNormal="70" zoomScaleSheetLayoutView="100" workbookViewId="0">
      <selection activeCell="Q29" sqref="Q29"/>
    </sheetView>
  </sheetViews>
  <sheetFormatPr defaultColWidth="8.7109375" defaultRowHeight="15" x14ac:dyDescent="0.25"/>
  <cols>
    <col min="1" max="1" width="16.42578125" style="66" customWidth="1"/>
    <col min="2" max="2" width="11.85546875" style="66" bestFit="1" customWidth="1"/>
    <col min="3" max="3" width="16.140625" style="121" customWidth="1"/>
    <col min="4" max="4" width="50.28515625" style="24" bestFit="1" customWidth="1"/>
    <col min="5" max="5" width="10" style="126" bestFit="1" customWidth="1"/>
    <col min="6" max="6" width="8.85546875" style="122" bestFit="1" customWidth="1"/>
    <col min="7" max="7" width="11.42578125" style="122" bestFit="1" customWidth="1"/>
    <col min="8" max="8" width="2.5703125" customWidth="1"/>
    <col min="9" max="9" width="9.28515625" style="103" customWidth="1"/>
    <col min="10" max="13" width="8.7109375" style="24" bestFit="1" customWidth="1"/>
    <col min="14" max="16384" width="8.7109375" style="24"/>
  </cols>
  <sheetData>
    <row r="1" spans="1:13" s="65" customFormat="1" ht="19.5" thickBot="1" x14ac:dyDescent="0.35">
      <c r="A1" s="559" t="s">
        <v>853</v>
      </c>
      <c r="B1" s="627"/>
      <c r="C1" s="627"/>
      <c r="D1" s="627"/>
      <c r="E1" s="627"/>
      <c r="F1" s="627"/>
      <c r="G1" s="627"/>
      <c r="H1" s="627"/>
      <c r="I1" s="627"/>
      <c r="J1" s="627"/>
      <c r="K1" s="627"/>
      <c r="L1" s="627"/>
      <c r="M1" s="627"/>
    </row>
    <row r="2" spans="1:13" s="70" customFormat="1" ht="48" thickBot="1" x14ac:dyDescent="0.3">
      <c r="A2" s="453" t="s">
        <v>18</v>
      </c>
      <c r="B2" s="453" t="s">
        <v>19</v>
      </c>
      <c r="C2" s="453" t="s">
        <v>668</v>
      </c>
      <c r="D2" s="453" t="s">
        <v>669</v>
      </c>
      <c r="E2" s="460" t="s">
        <v>670</v>
      </c>
      <c r="F2" s="454" t="s">
        <v>671</v>
      </c>
      <c r="G2" s="453" t="s">
        <v>906</v>
      </c>
      <c r="H2" s="39"/>
      <c r="I2" s="455" t="s">
        <v>898</v>
      </c>
      <c r="J2" s="456" t="s">
        <v>855</v>
      </c>
      <c r="K2" s="456" t="s">
        <v>663</v>
      </c>
      <c r="L2" s="456" t="s">
        <v>643</v>
      </c>
      <c r="M2" s="456" t="s">
        <v>314</v>
      </c>
    </row>
    <row r="3" spans="1:13" s="66" customFormat="1" ht="16.5" thickBot="1" x14ac:dyDescent="0.3">
      <c r="A3" s="625" t="s">
        <v>667</v>
      </c>
      <c r="B3" s="626"/>
      <c r="C3" s="626"/>
      <c r="D3" s="626"/>
      <c r="E3" s="451">
        <v>13871</v>
      </c>
      <c r="F3" s="451">
        <v>2774.2</v>
      </c>
      <c r="G3" s="452">
        <v>8.3074534161490687E-2</v>
      </c>
      <c r="H3" s="39"/>
      <c r="I3" s="457">
        <v>2790</v>
      </c>
      <c r="J3" s="458">
        <v>2938</v>
      </c>
      <c r="K3" s="458">
        <v>2804</v>
      </c>
      <c r="L3" s="459">
        <v>2763</v>
      </c>
      <c r="M3" s="459">
        <v>2576</v>
      </c>
    </row>
    <row r="4" spans="1:13" x14ac:dyDescent="0.25">
      <c r="A4" s="66" t="s">
        <v>717</v>
      </c>
      <c r="B4" s="66" t="s">
        <v>971</v>
      </c>
      <c r="C4" s="120" t="s">
        <v>705</v>
      </c>
      <c r="D4" s="64" t="s">
        <v>706</v>
      </c>
      <c r="E4" s="473">
        <v>2145</v>
      </c>
      <c r="F4" s="110">
        <v>429</v>
      </c>
      <c r="G4" s="476">
        <v>-4.2316258351893093E-2</v>
      </c>
      <c r="H4" s="39"/>
      <c r="I4" s="124">
        <v>430</v>
      </c>
      <c r="J4" s="108">
        <v>436</v>
      </c>
      <c r="K4" s="108">
        <v>398</v>
      </c>
      <c r="L4" s="108">
        <v>432</v>
      </c>
      <c r="M4" s="108">
        <v>449</v>
      </c>
    </row>
    <row r="5" spans="1:13" x14ac:dyDescent="0.25">
      <c r="A5" s="66" t="s">
        <v>675</v>
      </c>
      <c r="B5" s="66" t="s">
        <v>974</v>
      </c>
      <c r="C5" s="120" t="s">
        <v>165</v>
      </c>
      <c r="D5" s="64" t="s">
        <v>25</v>
      </c>
      <c r="E5" s="473">
        <v>1676</v>
      </c>
      <c r="F5" s="110">
        <v>335.2</v>
      </c>
      <c r="G5" s="476">
        <v>0.81914893617021278</v>
      </c>
      <c r="H5" s="39"/>
      <c r="I5" s="112">
        <v>342</v>
      </c>
      <c r="J5" s="59">
        <v>386</v>
      </c>
      <c r="K5" s="59">
        <v>424</v>
      </c>
      <c r="L5" s="59">
        <v>336</v>
      </c>
      <c r="M5" s="59">
        <v>188</v>
      </c>
    </row>
    <row r="6" spans="1:13" x14ac:dyDescent="0.25">
      <c r="A6" s="66" t="s">
        <v>675</v>
      </c>
      <c r="B6" s="66" t="s">
        <v>974</v>
      </c>
      <c r="C6" s="120" t="s">
        <v>166</v>
      </c>
      <c r="D6" s="64" t="s">
        <v>26</v>
      </c>
      <c r="E6" s="473">
        <v>1393</v>
      </c>
      <c r="F6" s="110">
        <v>278.60000000000002</v>
      </c>
      <c r="G6" s="476">
        <v>0.82183908045977017</v>
      </c>
      <c r="H6" s="39"/>
      <c r="I6" s="112">
        <v>317</v>
      </c>
      <c r="J6" s="59">
        <v>335</v>
      </c>
      <c r="K6" s="59">
        <v>304</v>
      </c>
      <c r="L6" s="59">
        <v>263</v>
      </c>
      <c r="M6" s="59">
        <v>174</v>
      </c>
    </row>
    <row r="7" spans="1:13" x14ac:dyDescent="0.25">
      <c r="A7" s="66" t="s">
        <v>713</v>
      </c>
      <c r="B7" s="66" t="s">
        <v>973</v>
      </c>
      <c r="C7" s="120" t="s">
        <v>715</v>
      </c>
      <c r="D7" s="64" t="s">
        <v>716</v>
      </c>
      <c r="E7" s="473">
        <v>996</v>
      </c>
      <c r="F7" s="110">
        <v>199.2</v>
      </c>
      <c r="G7" s="476">
        <v>1.2432432432432432</v>
      </c>
      <c r="H7" s="39"/>
      <c r="I7" s="112">
        <v>249</v>
      </c>
      <c r="J7" s="59">
        <v>276</v>
      </c>
      <c r="K7" s="59">
        <v>195</v>
      </c>
      <c r="L7" s="59">
        <v>165</v>
      </c>
      <c r="M7" s="59">
        <v>111</v>
      </c>
    </row>
    <row r="8" spans="1:13" x14ac:dyDescent="0.25">
      <c r="A8" s="66" t="s">
        <v>674</v>
      </c>
      <c r="B8" s="66" t="s">
        <v>672</v>
      </c>
      <c r="C8" s="120" t="s">
        <v>105</v>
      </c>
      <c r="D8" s="64" t="s">
        <v>747</v>
      </c>
      <c r="E8" s="473">
        <v>744</v>
      </c>
      <c r="F8" s="110">
        <v>148.80000000000001</v>
      </c>
      <c r="G8" s="476">
        <v>4.4117647058823532E-2</v>
      </c>
      <c r="H8" s="39"/>
      <c r="I8" s="112">
        <v>142</v>
      </c>
      <c r="J8" s="59">
        <v>177</v>
      </c>
      <c r="K8" s="59">
        <v>184</v>
      </c>
      <c r="L8" s="59">
        <v>105</v>
      </c>
      <c r="M8" s="59">
        <v>136</v>
      </c>
    </row>
    <row r="9" spans="1:13" x14ac:dyDescent="0.25">
      <c r="A9" s="66" t="s">
        <v>731</v>
      </c>
      <c r="B9" s="66" t="s">
        <v>731</v>
      </c>
      <c r="C9" s="120" t="s">
        <v>732</v>
      </c>
      <c r="D9" s="64" t="s">
        <v>733</v>
      </c>
      <c r="E9" s="473">
        <v>735</v>
      </c>
      <c r="F9" s="110">
        <v>147</v>
      </c>
      <c r="G9" s="476">
        <v>-0.98280098280098283</v>
      </c>
      <c r="H9" s="39"/>
      <c r="I9" s="112">
        <v>7</v>
      </c>
      <c r="J9" s="59">
        <v>14</v>
      </c>
      <c r="K9" s="59">
        <v>91</v>
      </c>
      <c r="L9" s="59">
        <v>216</v>
      </c>
      <c r="M9" s="59">
        <v>407</v>
      </c>
    </row>
    <row r="10" spans="1:13" x14ac:dyDescent="0.25">
      <c r="A10" s="66" t="s">
        <v>675</v>
      </c>
      <c r="B10" s="66" t="s">
        <v>974</v>
      </c>
      <c r="C10" s="120" t="s">
        <v>167</v>
      </c>
      <c r="D10" s="64" t="s">
        <v>23</v>
      </c>
      <c r="E10" s="473">
        <v>560</v>
      </c>
      <c r="F10" s="110">
        <v>112</v>
      </c>
      <c r="G10" s="476">
        <v>0.39534883720930231</v>
      </c>
      <c r="H10" s="39"/>
      <c r="I10" s="112">
        <v>120</v>
      </c>
      <c r="J10" s="59">
        <v>122</v>
      </c>
      <c r="K10" s="59">
        <v>139</v>
      </c>
      <c r="L10" s="59">
        <v>93</v>
      </c>
      <c r="M10" s="59">
        <v>86</v>
      </c>
    </row>
    <row r="11" spans="1:13" ht="45" x14ac:dyDescent="0.25">
      <c r="A11" s="66" t="s">
        <v>713</v>
      </c>
      <c r="B11" s="66" t="s">
        <v>973</v>
      </c>
      <c r="C11" s="120" t="s">
        <v>727</v>
      </c>
      <c r="D11" s="64" t="s">
        <v>728</v>
      </c>
      <c r="E11" s="473">
        <v>542</v>
      </c>
      <c r="F11" s="110">
        <v>108.4</v>
      </c>
      <c r="G11" s="476">
        <v>-0.1388888888888889</v>
      </c>
      <c r="H11" s="39"/>
      <c r="I11" s="112">
        <v>93</v>
      </c>
      <c r="J11" s="59">
        <v>115</v>
      </c>
      <c r="K11" s="59">
        <v>104</v>
      </c>
      <c r="L11" s="59">
        <v>122</v>
      </c>
      <c r="M11" s="59">
        <v>108</v>
      </c>
    </row>
    <row r="12" spans="1:13" ht="30" x14ac:dyDescent="0.25">
      <c r="A12" s="66" t="s">
        <v>717</v>
      </c>
      <c r="B12" s="66" t="s">
        <v>717</v>
      </c>
      <c r="C12" s="120" t="s">
        <v>724</v>
      </c>
      <c r="D12" s="64" t="s">
        <v>725</v>
      </c>
      <c r="E12" s="473">
        <v>437</v>
      </c>
      <c r="F12" s="110">
        <v>87.4</v>
      </c>
      <c r="G12" s="476">
        <v>0.5714285714285714</v>
      </c>
      <c r="H12" s="39"/>
      <c r="I12" s="112">
        <v>99</v>
      </c>
      <c r="J12" s="59">
        <v>159</v>
      </c>
      <c r="K12" s="59">
        <v>42</v>
      </c>
      <c r="L12" s="59">
        <v>74</v>
      </c>
      <c r="M12" s="59">
        <v>63</v>
      </c>
    </row>
    <row r="13" spans="1:13" x14ac:dyDescent="0.25">
      <c r="A13" s="66" t="s">
        <v>675</v>
      </c>
      <c r="B13" s="66" t="s">
        <v>974</v>
      </c>
      <c r="C13" s="120" t="s">
        <v>168</v>
      </c>
      <c r="D13" s="64" t="s">
        <v>24</v>
      </c>
      <c r="E13" s="473">
        <v>412</v>
      </c>
      <c r="F13" s="110">
        <v>82.4</v>
      </c>
      <c r="G13" s="476">
        <v>-7.3529411764705885E-2</v>
      </c>
      <c r="H13" s="39"/>
      <c r="I13" s="112">
        <v>63</v>
      </c>
      <c r="J13" s="59">
        <v>93</v>
      </c>
      <c r="K13" s="59">
        <v>88</v>
      </c>
      <c r="L13" s="59">
        <v>100</v>
      </c>
      <c r="M13" s="59">
        <v>68</v>
      </c>
    </row>
    <row r="14" spans="1:13" x14ac:dyDescent="0.25">
      <c r="A14" s="66" t="s">
        <v>713</v>
      </c>
      <c r="B14" s="66" t="s">
        <v>973</v>
      </c>
      <c r="C14" s="120" t="s">
        <v>94</v>
      </c>
      <c r="D14" s="64" t="s">
        <v>719</v>
      </c>
      <c r="E14" s="473">
        <v>395</v>
      </c>
      <c r="F14" s="110">
        <v>79</v>
      </c>
      <c r="G14" s="476">
        <v>0.11688311688311688</v>
      </c>
      <c r="H14" s="39"/>
      <c r="I14" s="112">
        <v>86</v>
      </c>
      <c r="J14" s="59">
        <v>94</v>
      </c>
      <c r="K14" s="59">
        <v>70</v>
      </c>
      <c r="L14" s="59">
        <v>68</v>
      </c>
      <c r="M14" s="59">
        <v>77</v>
      </c>
    </row>
    <row r="15" spans="1:13" x14ac:dyDescent="0.25">
      <c r="A15" s="66" t="s">
        <v>713</v>
      </c>
      <c r="B15" s="66" t="s">
        <v>699</v>
      </c>
      <c r="C15" s="120" t="s">
        <v>273</v>
      </c>
      <c r="D15" s="64" t="s">
        <v>865</v>
      </c>
      <c r="E15" s="473">
        <v>378</v>
      </c>
      <c r="F15" s="110">
        <v>75.599999999999994</v>
      </c>
      <c r="G15" s="476">
        <v>6.6875</v>
      </c>
      <c r="H15" s="39"/>
      <c r="I15" s="112">
        <v>123</v>
      </c>
      <c r="J15" s="59">
        <v>111</v>
      </c>
      <c r="K15" s="59">
        <v>79</v>
      </c>
      <c r="L15" s="59">
        <v>49</v>
      </c>
      <c r="M15" s="59">
        <v>16</v>
      </c>
    </row>
    <row r="16" spans="1:13" x14ac:dyDescent="0.25">
      <c r="A16" s="66" t="s">
        <v>674</v>
      </c>
      <c r="B16" s="66" t="s">
        <v>707</v>
      </c>
      <c r="C16" s="120" t="s">
        <v>157</v>
      </c>
      <c r="D16" s="64" t="s">
        <v>708</v>
      </c>
      <c r="E16" s="473">
        <v>227</v>
      </c>
      <c r="F16" s="110">
        <v>45.4</v>
      </c>
      <c r="G16" s="476">
        <v>0.8</v>
      </c>
      <c r="H16" s="39"/>
      <c r="I16" s="112">
        <v>45</v>
      </c>
      <c r="J16" s="59">
        <v>61</v>
      </c>
      <c r="K16" s="59">
        <v>52</v>
      </c>
      <c r="L16" s="59">
        <v>44</v>
      </c>
      <c r="M16" s="59">
        <v>25</v>
      </c>
    </row>
    <row r="17" spans="1:13" x14ac:dyDescent="0.25">
      <c r="A17" s="66" t="s">
        <v>731</v>
      </c>
      <c r="B17" s="66" t="s">
        <v>678</v>
      </c>
      <c r="C17" s="120" t="s">
        <v>680</v>
      </c>
      <c r="D17" s="64" t="s">
        <v>681</v>
      </c>
      <c r="E17" s="473">
        <v>206</v>
      </c>
      <c r="F17" s="110">
        <v>41.2</v>
      </c>
      <c r="G17" s="476">
        <v>0.24324324324324326</v>
      </c>
      <c r="H17" s="39"/>
      <c r="I17" s="112">
        <v>46</v>
      </c>
      <c r="J17" s="59">
        <v>37</v>
      </c>
      <c r="K17" s="59">
        <v>46</v>
      </c>
      <c r="L17" s="59">
        <v>40</v>
      </c>
      <c r="M17" s="59">
        <v>37</v>
      </c>
    </row>
    <row r="18" spans="1:13" x14ac:dyDescent="0.25">
      <c r="A18" s="66" t="s">
        <v>713</v>
      </c>
      <c r="B18" s="66" t="s">
        <v>699</v>
      </c>
      <c r="C18" s="120" t="s">
        <v>90</v>
      </c>
      <c r="D18" s="64" t="s">
        <v>755</v>
      </c>
      <c r="E18" s="473">
        <v>194</v>
      </c>
      <c r="F18" s="110">
        <v>38.799999999999997</v>
      </c>
      <c r="G18" s="476">
        <v>-1</v>
      </c>
      <c r="H18" s="39"/>
      <c r="I18" s="112">
        <v>0</v>
      </c>
      <c r="J18" s="59">
        <v>15</v>
      </c>
      <c r="K18" s="59">
        <v>20</v>
      </c>
      <c r="L18" s="59">
        <v>77</v>
      </c>
      <c r="M18" s="59">
        <v>82</v>
      </c>
    </row>
    <row r="19" spans="1:13" x14ac:dyDescent="0.25">
      <c r="A19" s="66" t="s">
        <v>717</v>
      </c>
      <c r="B19" s="66" t="s">
        <v>682</v>
      </c>
      <c r="C19" s="120" t="s">
        <v>734</v>
      </c>
      <c r="D19" s="64" t="s">
        <v>735</v>
      </c>
      <c r="E19" s="473">
        <v>175</v>
      </c>
      <c r="F19" s="110">
        <v>35</v>
      </c>
      <c r="G19" s="476">
        <v>0.25806451612903225</v>
      </c>
      <c r="H19" s="39"/>
      <c r="I19" s="112">
        <v>39</v>
      </c>
      <c r="J19" s="59">
        <v>35</v>
      </c>
      <c r="K19" s="59">
        <v>33</v>
      </c>
      <c r="L19" s="59">
        <v>37</v>
      </c>
      <c r="M19" s="59">
        <v>31</v>
      </c>
    </row>
    <row r="20" spans="1:13" x14ac:dyDescent="0.25">
      <c r="A20" s="66" t="s">
        <v>713</v>
      </c>
      <c r="B20" s="66" t="s">
        <v>756</v>
      </c>
      <c r="C20" s="120" t="s">
        <v>91</v>
      </c>
      <c r="D20" s="64" t="s">
        <v>757</v>
      </c>
      <c r="E20" s="473">
        <v>158</v>
      </c>
      <c r="F20" s="110">
        <v>31.6</v>
      </c>
      <c r="G20" s="476">
        <v>0.33333333333333331</v>
      </c>
      <c r="H20" s="39"/>
      <c r="I20" s="112">
        <v>28</v>
      </c>
      <c r="J20" s="59">
        <v>24</v>
      </c>
      <c r="K20" s="59">
        <v>51</v>
      </c>
      <c r="L20" s="59">
        <v>34</v>
      </c>
      <c r="M20" s="59">
        <v>21</v>
      </c>
    </row>
    <row r="21" spans="1:13" x14ac:dyDescent="0.25">
      <c r="A21" s="66" t="s">
        <v>713</v>
      </c>
      <c r="B21" s="66" t="s">
        <v>973</v>
      </c>
      <c r="C21" s="120" t="s">
        <v>251</v>
      </c>
      <c r="D21" s="64" t="s">
        <v>714</v>
      </c>
      <c r="E21" s="473">
        <v>133</v>
      </c>
      <c r="F21" s="110">
        <v>26.6</v>
      </c>
      <c r="G21" s="476">
        <v>0.19047619047619047</v>
      </c>
      <c r="H21" s="39"/>
      <c r="I21" s="112">
        <v>25</v>
      </c>
      <c r="J21" s="59">
        <v>30</v>
      </c>
      <c r="K21" s="59">
        <v>27</v>
      </c>
      <c r="L21" s="59">
        <v>30</v>
      </c>
      <c r="M21" s="59">
        <v>21</v>
      </c>
    </row>
    <row r="22" spans="1:13" x14ac:dyDescent="0.25">
      <c r="A22" s="66" t="s">
        <v>717</v>
      </c>
      <c r="B22" s="66" t="s">
        <v>971</v>
      </c>
      <c r="C22" s="120" t="s">
        <v>739</v>
      </c>
      <c r="D22" s="64" t="s">
        <v>740</v>
      </c>
      <c r="E22" s="473">
        <v>127</v>
      </c>
      <c r="F22" s="110">
        <v>25.4</v>
      </c>
      <c r="G22" s="476">
        <v>-0.22580645161290322</v>
      </c>
      <c r="H22" s="39"/>
      <c r="I22" s="112">
        <v>24</v>
      </c>
      <c r="J22" s="59">
        <v>27</v>
      </c>
      <c r="K22" s="59">
        <v>22</v>
      </c>
      <c r="L22" s="59">
        <v>23</v>
      </c>
      <c r="M22" s="59">
        <v>31</v>
      </c>
    </row>
    <row r="23" spans="1:13" x14ac:dyDescent="0.25">
      <c r="A23" s="66" t="s">
        <v>674</v>
      </c>
      <c r="B23" s="66" t="s">
        <v>675</v>
      </c>
      <c r="C23" s="120" t="s">
        <v>149</v>
      </c>
      <c r="D23" s="64" t="s">
        <v>691</v>
      </c>
      <c r="E23" s="473">
        <v>127</v>
      </c>
      <c r="F23" s="110">
        <v>25.4</v>
      </c>
      <c r="G23" s="476">
        <v>0.25</v>
      </c>
      <c r="H23" s="39"/>
      <c r="I23" s="112">
        <v>25</v>
      </c>
      <c r="J23" s="59">
        <v>24</v>
      </c>
      <c r="K23" s="59">
        <v>25</v>
      </c>
      <c r="L23" s="59">
        <v>33</v>
      </c>
      <c r="M23" s="59">
        <v>20</v>
      </c>
    </row>
    <row r="24" spans="1:13" x14ac:dyDescent="0.25">
      <c r="A24" s="66" t="s">
        <v>717</v>
      </c>
      <c r="B24" s="66" t="s">
        <v>717</v>
      </c>
      <c r="C24" s="120" t="s">
        <v>201</v>
      </c>
      <c r="D24" s="64" t="s">
        <v>718</v>
      </c>
      <c r="E24" s="473">
        <v>104</v>
      </c>
      <c r="F24" s="110">
        <v>20.8</v>
      </c>
      <c r="G24" s="476">
        <v>0</v>
      </c>
      <c r="H24" s="39"/>
      <c r="I24" s="112">
        <v>17</v>
      </c>
      <c r="J24" s="59">
        <v>22</v>
      </c>
      <c r="K24" s="59">
        <v>29</v>
      </c>
      <c r="L24" s="59">
        <v>19</v>
      </c>
      <c r="M24" s="59">
        <v>17</v>
      </c>
    </row>
    <row r="25" spans="1:13" x14ac:dyDescent="0.25">
      <c r="A25" s="66" t="s">
        <v>674</v>
      </c>
      <c r="B25" s="66" t="s">
        <v>672</v>
      </c>
      <c r="C25" s="120" t="s">
        <v>38</v>
      </c>
      <c r="D25" s="64" t="s">
        <v>738</v>
      </c>
      <c r="E25" s="473">
        <v>104</v>
      </c>
      <c r="F25" s="110">
        <v>20.8</v>
      </c>
      <c r="G25" s="476">
        <v>0.53846153846153844</v>
      </c>
      <c r="H25" s="39"/>
      <c r="I25" s="112">
        <v>20</v>
      </c>
      <c r="J25" s="59">
        <v>24</v>
      </c>
      <c r="K25" s="59">
        <v>18</v>
      </c>
      <c r="L25" s="59">
        <v>29</v>
      </c>
      <c r="M25" s="59">
        <v>13</v>
      </c>
    </row>
    <row r="26" spans="1:13" x14ac:dyDescent="0.25">
      <c r="A26" s="66" t="s">
        <v>717</v>
      </c>
      <c r="B26" s="66" t="s">
        <v>971</v>
      </c>
      <c r="C26" s="120" t="s">
        <v>253</v>
      </c>
      <c r="D26" s="64" t="s">
        <v>748</v>
      </c>
      <c r="E26" s="473">
        <v>92</v>
      </c>
      <c r="F26" s="110">
        <v>18.399999999999999</v>
      </c>
      <c r="G26" s="476">
        <v>0.6428571428571429</v>
      </c>
      <c r="H26" s="39"/>
      <c r="I26" s="112">
        <v>23</v>
      </c>
      <c r="J26" s="59">
        <v>21</v>
      </c>
      <c r="K26" s="59">
        <v>21</v>
      </c>
      <c r="L26" s="59">
        <v>13</v>
      </c>
      <c r="M26" s="59">
        <v>14</v>
      </c>
    </row>
    <row r="27" spans="1:13" x14ac:dyDescent="0.25">
      <c r="A27" s="66" t="s">
        <v>713</v>
      </c>
      <c r="B27" s="66" t="s">
        <v>699</v>
      </c>
      <c r="C27" s="120" t="s">
        <v>276</v>
      </c>
      <c r="D27" s="64" t="s">
        <v>700</v>
      </c>
      <c r="E27" s="473">
        <v>83</v>
      </c>
      <c r="F27" s="110">
        <v>16.600000000000001</v>
      </c>
      <c r="G27" s="476">
        <v>0</v>
      </c>
      <c r="H27" s="39"/>
      <c r="I27" s="112">
        <v>15</v>
      </c>
      <c r="J27" s="59">
        <v>23</v>
      </c>
      <c r="K27" s="59">
        <v>11</v>
      </c>
      <c r="L27" s="59">
        <v>19</v>
      </c>
      <c r="M27" s="59">
        <v>15</v>
      </c>
    </row>
    <row r="28" spans="1:13" x14ac:dyDescent="0.25">
      <c r="A28" s="66" t="s">
        <v>717</v>
      </c>
      <c r="B28" s="66" t="s">
        <v>682</v>
      </c>
      <c r="C28" s="120" t="s">
        <v>246</v>
      </c>
      <c r="D28" s="64" t="s">
        <v>22</v>
      </c>
      <c r="E28" s="473">
        <v>81</v>
      </c>
      <c r="F28" s="110">
        <v>16.2</v>
      </c>
      <c r="G28" s="476">
        <v>2.1666666666666665</v>
      </c>
      <c r="H28" s="39"/>
      <c r="I28" s="112">
        <v>19</v>
      </c>
      <c r="J28" s="59">
        <v>14</v>
      </c>
      <c r="K28" s="59">
        <v>19</v>
      </c>
      <c r="L28" s="59">
        <v>23</v>
      </c>
      <c r="M28" s="59">
        <v>6</v>
      </c>
    </row>
    <row r="29" spans="1:13" x14ac:dyDescent="0.25">
      <c r="A29" s="66" t="s">
        <v>717</v>
      </c>
      <c r="B29" s="66" t="s">
        <v>682</v>
      </c>
      <c r="C29" s="120" t="s">
        <v>220</v>
      </c>
      <c r="D29" s="64" t="s">
        <v>759</v>
      </c>
      <c r="E29" s="473">
        <v>74</v>
      </c>
      <c r="F29" s="110">
        <v>14.8</v>
      </c>
      <c r="G29" s="476">
        <v>0.16666666666666666</v>
      </c>
      <c r="H29" s="39"/>
      <c r="I29" s="112">
        <v>14</v>
      </c>
      <c r="J29" s="59">
        <v>10</v>
      </c>
      <c r="K29" s="59">
        <v>20</v>
      </c>
      <c r="L29" s="59">
        <v>18</v>
      </c>
      <c r="M29" s="59">
        <v>12</v>
      </c>
    </row>
    <row r="30" spans="1:13" x14ac:dyDescent="0.25">
      <c r="A30" s="66" t="s">
        <v>674</v>
      </c>
      <c r="B30" s="66" t="s">
        <v>672</v>
      </c>
      <c r="C30" s="120" t="s">
        <v>111</v>
      </c>
      <c r="D30" s="64" t="s">
        <v>737</v>
      </c>
      <c r="E30" s="473">
        <v>74</v>
      </c>
      <c r="F30" s="110">
        <v>14.8</v>
      </c>
      <c r="G30" s="476">
        <v>3.75</v>
      </c>
      <c r="H30" s="39"/>
      <c r="I30" s="112">
        <v>19</v>
      </c>
      <c r="J30" s="59">
        <v>23</v>
      </c>
      <c r="K30" s="59">
        <v>15</v>
      </c>
      <c r="L30" s="59">
        <v>13</v>
      </c>
      <c r="M30" s="59">
        <v>4</v>
      </c>
    </row>
    <row r="31" spans="1:13" x14ac:dyDescent="0.25">
      <c r="A31" s="66" t="s">
        <v>717</v>
      </c>
      <c r="B31" s="66" t="s">
        <v>717</v>
      </c>
      <c r="C31" s="120" t="s">
        <v>203</v>
      </c>
      <c r="D31" s="64" t="s">
        <v>723</v>
      </c>
      <c r="E31" s="473">
        <v>72</v>
      </c>
      <c r="F31" s="110">
        <v>14.4</v>
      </c>
      <c r="G31" s="476">
        <v>0.8</v>
      </c>
      <c r="H31" s="39"/>
      <c r="I31" s="112">
        <v>18</v>
      </c>
      <c r="J31" s="59">
        <v>25</v>
      </c>
      <c r="K31" s="59">
        <v>9</v>
      </c>
      <c r="L31" s="59">
        <v>10</v>
      </c>
      <c r="M31" s="59">
        <v>10</v>
      </c>
    </row>
    <row r="32" spans="1:13" x14ac:dyDescent="0.25">
      <c r="A32" s="66" t="s">
        <v>674</v>
      </c>
      <c r="B32" s="66" t="s">
        <v>672</v>
      </c>
      <c r="C32" s="120" t="s">
        <v>110</v>
      </c>
      <c r="D32" s="64" t="s">
        <v>751</v>
      </c>
      <c r="E32" s="473">
        <v>70</v>
      </c>
      <c r="F32" s="110">
        <v>14</v>
      </c>
      <c r="G32" s="476">
        <v>0.10526315789473684</v>
      </c>
      <c r="H32" s="39"/>
      <c r="I32" s="112">
        <v>21</v>
      </c>
      <c r="J32" s="49">
        <v>0</v>
      </c>
      <c r="K32" s="59">
        <v>14</v>
      </c>
      <c r="L32" s="59">
        <v>16</v>
      </c>
      <c r="M32" s="59">
        <v>19</v>
      </c>
    </row>
    <row r="33" spans="1:13" x14ac:dyDescent="0.25">
      <c r="A33" s="66" t="s">
        <v>674</v>
      </c>
      <c r="B33" s="66" t="s">
        <v>672</v>
      </c>
      <c r="C33" s="120" t="s">
        <v>123</v>
      </c>
      <c r="D33" s="64" t="s">
        <v>750</v>
      </c>
      <c r="E33" s="473">
        <v>70</v>
      </c>
      <c r="F33" s="110">
        <v>14</v>
      </c>
      <c r="G33" s="476">
        <v>1.4545454545454546</v>
      </c>
      <c r="H33" s="39"/>
      <c r="I33" s="112">
        <v>27</v>
      </c>
      <c r="J33" s="59">
        <v>10</v>
      </c>
      <c r="K33" s="59">
        <v>8</v>
      </c>
      <c r="L33" s="59">
        <v>14</v>
      </c>
      <c r="M33" s="59">
        <v>11</v>
      </c>
    </row>
    <row r="34" spans="1:13" x14ac:dyDescent="0.25">
      <c r="A34" s="66" t="s">
        <v>713</v>
      </c>
      <c r="B34" s="66" t="s">
        <v>973</v>
      </c>
      <c r="C34" s="120" t="s">
        <v>745</v>
      </c>
      <c r="D34" s="64" t="s">
        <v>746</v>
      </c>
      <c r="E34" s="473">
        <v>67</v>
      </c>
      <c r="F34" s="110">
        <v>13.4</v>
      </c>
      <c r="G34" s="476">
        <v>-0.88888888888888884</v>
      </c>
      <c r="H34" s="39"/>
      <c r="I34" s="112">
        <v>2</v>
      </c>
      <c r="J34" s="59">
        <v>13</v>
      </c>
      <c r="K34" s="59">
        <v>19</v>
      </c>
      <c r="L34" s="59">
        <v>15</v>
      </c>
      <c r="M34" s="59">
        <v>18</v>
      </c>
    </row>
    <row r="35" spans="1:13" x14ac:dyDescent="0.25">
      <c r="A35" s="66" t="s">
        <v>674</v>
      </c>
      <c r="B35" s="66" t="s">
        <v>672</v>
      </c>
      <c r="C35" s="120" t="s">
        <v>720</v>
      </c>
      <c r="D35" s="64" t="s">
        <v>721</v>
      </c>
      <c r="E35" s="473">
        <v>64</v>
      </c>
      <c r="F35" s="110">
        <v>12.8</v>
      </c>
      <c r="G35" s="476">
        <v>0</v>
      </c>
      <c r="H35" s="39"/>
      <c r="I35" s="112">
        <v>16</v>
      </c>
      <c r="J35" s="59">
        <v>1</v>
      </c>
      <c r="K35" s="59">
        <v>15</v>
      </c>
      <c r="L35" s="59">
        <v>16</v>
      </c>
      <c r="M35" s="59">
        <v>16</v>
      </c>
    </row>
    <row r="36" spans="1:13" x14ac:dyDescent="0.25">
      <c r="A36" s="66" t="s">
        <v>731</v>
      </c>
      <c r="B36" s="66" t="s">
        <v>678</v>
      </c>
      <c r="C36" s="120" t="s">
        <v>703</v>
      </c>
      <c r="D36" s="64" t="s">
        <v>704</v>
      </c>
      <c r="E36" s="473">
        <v>63</v>
      </c>
      <c r="F36" s="110">
        <v>12.6</v>
      </c>
      <c r="G36" s="476">
        <v>0</v>
      </c>
      <c r="H36" s="39"/>
      <c r="I36" s="112">
        <v>12</v>
      </c>
      <c r="J36" s="59">
        <v>12</v>
      </c>
      <c r="K36" s="59">
        <v>16</v>
      </c>
      <c r="L36" s="59">
        <v>11</v>
      </c>
      <c r="M36" s="59">
        <v>12</v>
      </c>
    </row>
    <row r="37" spans="1:13" x14ac:dyDescent="0.25">
      <c r="A37" s="66" t="s">
        <v>713</v>
      </c>
      <c r="B37" s="66" t="s">
        <v>699</v>
      </c>
      <c r="C37" s="120" t="s">
        <v>88</v>
      </c>
      <c r="D37" s="64" t="s">
        <v>753</v>
      </c>
      <c r="E37" s="473">
        <v>62</v>
      </c>
      <c r="F37" s="110">
        <v>12.4</v>
      </c>
      <c r="G37" s="476">
        <v>-0.26666666666666666</v>
      </c>
      <c r="H37" s="39"/>
      <c r="I37" s="112">
        <v>11</v>
      </c>
      <c r="J37" s="59">
        <v>12</v>
      </c>
      <c r="K37" s="59">
        <v>4</v>
      </c>
      <c r="L37" s="59">
        <v>20</v>
      </c>
      <c r="M37" s="59">
        <v>15</v>
      </c>
    </row>
    <row r="38" spans="1:13" x14ac:dyDescent="0.25">
      <c r="A38" s="66" t="s">
        <v>674</v>
      </c>
      <c r="B38" s="66" t="s">
        <v>672</v>
      </c>
      <c r="C38" s="120" t="s">
        <v>337</v>
      </c>
      <c r="D38" s="64" t="s">
        <v>687</v>
      </c>
      <c r="E38" s="473">
        <v>55</v>
      </c>
      <c r="F38" s="110">
        <v>11</v>
      </c>
      <c r="G38" s="476"/>
      <c r="H38" s="39"/>
      <c r="I38" s="112">
        <v>22</v>
      </c>
      <c r="J38" s="59">
        <v>14</v>
      </c>
      <c r="K38" s="59">
        <v>12</v>
      </c>
      <c r="L38" s="59">
        <v>7</v>
      </c>
      <c r="M38" s="49">
        <v>0</v>
      </c>
    </row>
    <row r="39" spans="1:13" x14ac:dyDescent="0.25">
      <c r="A39" s="66" t="s">
        <v>698</v>
      </c>
      <c r="B39" s="66" t="s">
        <v>713</v>
      </c>
      <c r="C39" s="120" t="s">
        <v>856</v>
      </c>
      <c r="D39" s="64" t="s">
        <v>862</v>
      </c>
      <c r="E39" s="473">
        <v>55</v>
      </c>
      <c r="F39" s="110">
        <v>11</v>
      </c>
      <c r="G39" s="476"/>
      <c r="H39" s="39"/>
      <c r="I39" s="112">
        <v>50</v>
      </c>
      <c r="J39" s="59">
        <v>5</v>
      </c>
      <c r="K39" s="49">
        <v>0</v>
      </c>
      <c r="L39" s="49">
        <v>0</v>
      </c>
      <c r="M39" s="49">
        <v>0</v>
      </c>
    </row>
    <row r="40" spans="1:13" x14ac:dyDescent="0.25">
      <c r="A40" s="66" t="s">
        <v>674</v>
      </c>
      <c r="B40" s="66" t="s">
        <v>672</v>
      </c>
      <c r="C40" s="120" t="s">
        <v>121</v>
      </c>
      <c r="D40" s="64" t="s">
        <v>762</v>
      </c>
      <c r="E40" s="473">
        <v>53</v>
      </c>
      <c r="F40" s="110">
        <v>10.6</v>
      </c>
      <c r="G40" s="476">
        <v>7.6923076923076927E-2</v>
      </c>
      <c r="H40" s="39"/>
      <c r="I40" s="112">
        <v>14</v>
      </c>
      <c r="J40" s="49">
        <v>0</v>
      </c>
      <c r="K40" s="59">
        <v>15</v>
      </c>
      <c r="L40" s="59">
        <v>11</v>
      </c>
      <c r="M40" s="59">
        <v>13</v>
      </c>
    </row>
    <row r="41" spans="1:13" x14ac:dyDescent="0.25">
      <c r="A41" s="66" t="s">
        <v>717</v>
      </c>
      <c r="B41" s="66" t="s">
        <v>682</v>
      </c>
      <c r="C41" s="120" t="s">
        <v>223</v>
      </c>
      <c r="D41" s="64" t="s">
        <v>736</v>
      </c>
      <c r="E41" s="473">
        <v>52</v>
      </c>
      <c r="F41" s="110">
        <v>10.4</v>
      </c>
      <c r="G41" s="476">
        <v>2</v>
      </c>
      <c r="H41" s="39"/>
      <c r="I41" s="112">
        <v>12</v>
      </c>
      <c r="J41" s="59">
        <v>10</v>
      </c>
      <c r="K41" s="59">
        <v>14</v>
      </c>
      <c r="L41" s="59">
        <v>12</v>
      </c>
      <c r="M41" s="59">
        <v>4</v>
      </c>
    </row>
    <row r="42" spans="1:13" x14ac:dyDescent="0.25">
      <c r="A42" s="66" t="s">
        <v>731</v>
      </c>
      <c r="B42" s="66" t="s">
        <v>678</v>
      </c>
      <c r="C42" s="120" t="s">
        <v>190</v>
      </c>
      <c r="D42" s="64" t="s">
        <v>697</v>
      </c>
      <c r="E42" s="473">
        <v>51</v>
      </c>
      <c r="F42" s="110">
        <v>10.199999999999999</v>
      </c>
      <c r="G42" s="476">
        <v>-0.4</v>
      </c>
      <c r="H42" s="39"/>
      <c r="I42" s="112">
        <v>9</v>
      </c>
      <c r="J42" s="59">
        <v>10</v>
      </c>
      <c r="K42" s="59">
        <v>8</v>
      </c>
      <c r="L42" s="59">
        <v>9</v>
      </c>
      <c r="M42" s="59">
        <v>15</v>
      </c>
    </row>
    <row r="43" spans="1:13" x14ac:dyDescent="0.25">
      <c r="A43" s="66" t="s">
        <v>674</v>
      </c>
      <c r="B43" s="66" t="s">
        <v>672</v>
      </c>
      <c r="C43" s="120" t="s">
        <v>30</v>
      </c>
      <c r="D43" s="64" t="s">
        <v>689</v>
      </c>
      <c r="E43" s="473">
        <v>48</v>
      </c>
      <c r="F43" s="110">
        <v>9.6</v>
      </c>
      <c r="G43" s="476">
        <v>-1</v>
      </c>
      <c r="H43" s="39"/>
      <c r="I43" s="112">
        <v>0</v>
      </c>
      <c r="J43" s="59">
        <v>4</v>
      </c>
      <c r="K43" s="59">
        <v>4</v>
      </c>
      <c r="L43" s="59">
        <v>9</v>
      </c>
      <c r="M43" s="59">
        <v>31</v>
      </c>
    </row>
    <row r="44" spans="1:13" x14ac:dyDescent="0.25">
      <c r="A44" s="66" t="s">
        <v>717</v>
      </c>
      <c r="B44" s="66" t="s">
        <v>682</v>
      </c>
      <c r="C44" s="120" t="s">
        <v>62</v>
      </c>
      <c r="D44" s="64" t="s">
        <v>684</v>
      </c>
      <c r="E44" s="473">
        <v>48</v>
      </c>
      <c r="F44" s="110">
        <v>9.6</v>
      </c>
      <c r="G44" s="476">
        <v>-0.1111111111111111</v>
      </c>
      <c r="H44" s="39"/>
      <c r="I44" s="112">
        <v>8</v>
      </c>
      <c r="J44" s="59">
        <v>7</v>
      </c>
      <c r="K44" s="59">
        <v>7</v>
      </c>
      <c r="L44" s="59">
        <v>17</v>
      </c>
      <c r="M44" s="59">
        <v>9</v>
      </c>
    </row>
    <row r="45" spans="1:13" x14ac:dyDescent="0.25">
      <c r="A45" s="66" t="s">
        <v>731</v>
      </c>
      <c r="B45" s="66" t="s">
        <v>678</v>
      </c>
      <c r="C45" s="120" t="s">
        <v>741</v>
      </c>
      <c r="D45" s="64" t="s">
        <v>742</v>
      </c>
      <c r="E45" s="473">
        <v>47</v>
      </c>
      <c r="F45" s="110">
        <v>9.4</v>
      </c>
      <c r="G45" s="476">
        <v>0.16666666666666666</v>
      </c>
      <c r="H45" s="39"/>
      <c r="I45" s="112">
        <v>7</v>
      </c>
      <c r="J45" s="59">
        <v>11</v>
      </c>
      <c r="K45" s="59">
        <v>11</v>
      </c>
      <c r="L45" s="59">
        <v>12</v>
      </c>
      <c r="M45" s="59">
        <v>6</v>
      </c>
    </row>
    <row r="46" spans="1:13" x14ac:dyDescent="0.25">
      <c r="A46" s="66" t="s">
        <v>674</v>
      </c>
      <c r="B46" s="66" t="s">
        <v>672</v>
      </c>
      <c r="C46" s="120" t="s">
        <v>108</v>
      </c>
      <c r="D46" s="64" t="s">
        <v>744</v>
      </c>
      <c r="E46" s="473">
        <v>46</v>
      </c>
      <c r="F46" s="110">
        <v>9.1999999999999993</v>
      </c>
      <c r="G46" s="476">
        <v>-0.66666666666666663</v>
      </c>
      <c r="H46" s="39"/>
      <c r="I46" s="112">
        <v>6</v>
      </c>
      <c r="J46" s="59">
        <v>1</v>
      </c>
      <c r="K46" s="59">
        <v>11</v>
      </c>
      <c r="L46" s="59">
        <v>10</v>
      </c>
      <c r="M46" s="59">
        <v>18</v>
      </c>
    </row>
    <row r="47" spans="1:13" x14ac:dyDescent="0.25">
      <c r="A47" s="66" t="s">
        <v>713</v>
      </c>
      <c r="B47" s="66" t="s">
        <v>699</v>
      </c>
      <c r="C47" s="120" t="s">
        <v>89</v>
      </c>
      <c r="D47" s="64" t="s">
        <v>754</v>
      </c>
      <c r="E47" s="473">
        <v>45</v>
      </c>
      <c r="F47" s="110">
        <v>9</v>
      </c>
      <c r="G47" s="476">
        <v>-9.0909090909090912E-2</v>
      </c>
      <c r="H47" s="39"/>
      <c r="I47" s="112">
        <v>10</v>
      </c>
      <c r="J47" s="59">
        <v>3</v>
      </c>
      <c r="K47" s="59">
        <v>13</v>
      </c>
      <c r="L47" s="59">
        <v>8</v>
      </c>
      <c r="M47" s="59">
        <v>11</v>
      </c>
    </row>
    <row r="48" spans="1:13" ht="30" x14ac:dyDescent="0.25">
      <c r="A48" s="66" t="s">
        <v>674</v>
      </c>
      <c r="B48" s="66" t="s">
        <v>672</v>
      </c>
      <c r="C48" s="120" t="s">
        <v>729</v>
      </c>
      <c r="D48" s="64" t="s">
        <v>730</v>
      </c>
      <c r="E48" s="473">
        <v>43</v>
      </c>
      <c r="F48" s="110">
        <v>8.6</v>
      </c>
      <c r="G48" s="476">
        <v>-0.5625</v>
      </c>
      <c r="H48" s="39"/>
      <c r="I48" s="112">
        <v>7</v>
      </c>
      <c r="J48" s="59">
        <v>9</v>
      </c>
      <c r="K48" s="59">
        <v>7</v>
      </c>
      <c r="L48" s="59">
        <v>4</v>
      </c>
      <c r="M48" s="59">
        <v>16</v>
      </c>
    </row>
    <row r="49" spans="1:13" x14ac:dyDescent="0.25">
      <c r="A49" s="66" t="s">
        <v>674</v>
      </c>
      <c r="B49" s="66" t="s">
        <v>672</v>
      </c>
      <c r="C49" s="120" t="s">
        <v>117</v>
      </c>
      <c r="D49" s="64" t="s">
        <v>685</v>
      </c>
      <c r="E49" s="473">
        <v>42</v>
      </c>
      <c r="F49" s="110">
        <v>8.4</v>
      </c>
      <c r="G49" s="476">
        <v>-0.2</v>
      </c>
      <c r="H49" s="39"/>
      <c r="I49" s="112">
        <v>8</v>
      </c>
      <c r="J49" s="59">
        <v>11</v>
      </c>
      <c r="K49" s="59">
        <v>7</v>
      </c>
      <c r="L49" s="59">
        <v>6</v>
      </c>
      <c r="M49" s="59">
        <v>10</v>
      </c>
    </row>
    <row r="50" spans="1:13" x14ac:dyDescent="0.25">
      <c r="A50" s="66" t="s">
        <v>717</v>
      </c>
      <c r="B50" s="66" t="s">
        <v>682</v>
      </c>
      <c r="C50" s="120" t="s">
        <v>702</v>
      </c>
      <c r="D50" s="64" t="s">
        <v>864</v>
      </c>
      <c r="E50" s="473">
        <v>41</v>
      </c>
      <c r="F50" s="110">
        <v>8.1999999999999993</v>
      </c>
      <c r="G50" s="476">
        <v>0</v>
      </c>
      <c r="H50" s="39"/>
      <c r="I50" s="112">
        <v>9</v>
      </c>
      <c r="J50" s="59">
        <v>2</v>
      </c>
      <c r="K50" s="59">
        <v>10</v>
      </c>
      <c r="L50" s="59">
        <v>11</v>
      </c>
      <c r="M50" s="59">
        <v>9</v>
      </c>
    </row>
    <row r="51" spans="1:13" x14ac:dyDescent="0.25">
      <c r="A51" s="66" t="s">
        <v>731</v>
      </c>
      <c r="B51" s="66" t="s">
        <v>678</v>
      </c>
      <c r="C51" s="120" t="s">
        <v>186</v>
      </c>
      <c r="D51" s="64" t="s">
        <v>690</v>
      </c>
      <c r="E51" s="473">
        <v>39</v>
      </c>
      <c r="F51" s="110">
        <v>7.8</v>
      </c>
      <c r="G51" s="476">
        <v>1.2</v>
      </c>
      <c r="H51" s="39"/>
      <c r="I51" s="112">
        <v>11</v>
      </c>
      <c r="J51" s="59">
        <v>10</v>
      </c>
      <c r="K51" s="59">
        <v>10</v>
      </c>
      <c r="L51" s="59">
        <v>3</v>
      </c>
      <c r="M51" s="59">
        <v>5</v>
      </c>
    </row>
    <row r="52" spans="1:13" x14ac:dyDescent="0.25">
      <c r="A52" s="66" t="s">
        <v>717</v>
      </c>
      <c r="B52" s="66" t="s">
        <v>682</v>
      </c>
      <c r="C52" s="120" t="s">
        <v>221</v>
      </c>
      <c r="D52" s="64" t="s">
        <v>927</v>
      </c>
      <c r="E52" s="473">
        <v>39</v>
      </c>
      <c r="F52" s="110">
        <v>7.8</v>
      </c>
      <c r="G52" s="476">
        <v>2.6666666666666665</v>
      </c>
      <c r="H52" s="39"/>
      <c r="I52" s="112">
        <v>11</v>
      </c>
      <c r="J52" s="59">
        <v>5</v>
      </c>
      <c r="K52" s="59">
        <v>10</v>
      </c>
      <c r="L52" s="59">
        <v>10</v>
      </c>
      <c r="M52" s="59">
        <v>3</v>
      </c>
    </row>
    <row r="53" spans="1:13" x14ac:dyDescent="0.25">
      <c r="A53" s="66" t="s">
        <v>717</v>
      </c>
      <c r="B53" s="66" t="s">
        <v>682</v>
      </c>
      <c r="C53" s="120" t="s">
        <v>64</v>
      </c>
      <c r="D53" s="64" t="s">
        <v>692</v>
      </c>
      <c r="E53" s="474">
        <v>39</v>
      </c>
      <c r="F53" s="110">
        <v>7.8</v>
      </c>
      <c r="G53" s="476">
        <v>-1</v>
      </c>
      <c r="H53" s="39"/>
      <c r="I53" s="112">
        <v>5</v>
      </c>
      <c r="J53" s="59">
        <v>5</v>
      </c>
      <c r="K53" s="59">
        <v>10</v>
      </c>
      <c r="L53" s="59">
        <v>8</v>
      </c>
      <c r="M53" s="59">
        <v>11</v>
      </c>
    </row>
    <row r="54" spans="1:13" x14ac:dyDescent="0.25">
      <c r="A54" s="66" t="s">
        <v>717</v>
      </c>
      <c r="B54" s="66" t="s">
        <v>971</v>
      </c>
      <c r="C54" s="120" t="s">
        <v>709</v>
      </c>
      <c r="D54" s="64" t="s">
        <v>710</v>
      </c>
      <c r="E54" s="473">
        <v>36</v>
      </c>
      <c r="F54" s="110">
        <v>7.2</v>
      </c>
      <c r="G54" s="476">
        <v>-1</v>
      </c>
      <c r="H54" s="39"/>
      <c r="I54" s="112">
        <v>0</v>
      </c>
      <c r="J54" s="59">
        <v>1</v>
      </c>
      <c r="K54" s="59">
        <v>6</v>
      </c>
      <c r="L54" s="59">
        <v>11</v>
      </c>
      <c r="M54" s="59">
        <v>18</v>
      </c>
    </row>
    <row r="55" spans="1:13" x14ac:dyDescent="0.25">
      <c r="A55" s="66" t="s">
        <v>717</v>
      </c>
      <c r="B55" s="66" t="s">
        <v>682</v>
      </c>
      <c r="C55" s="120" t="s">
        <v>235</v>
      </c>
      <c r="D55" s="64" t="s">
        <v>722</v>
      </c>
      <c r="E55" s="473">
        <v>30</v>
      </c>
      <c r="F55" s="110">
        <v>6</v>
      </c>
      <c r="G55" s="476">
        <v>1.6666666666666667</v>
      </c>
      <c r="H55" s="39"/>
      <c r="I55" s="112">
        <v>8</v>
      </c>
      <c r="J55" s="59">
        <v>9</v>
      </c>
      <c r="K55" s="59">
        <v>5</v>
      </c>
      <c r="L55" s="59">
        <v>5</v>
      </c>
      <c r="M55" s="59">
        <v>3</v>
      </c>
    </row>
    <row r="56" spans="1:13" x14ac:dyDescent="0.25">
      <c r="A56" s="66" t="s">
        <v>674</v>
      </c>
      <c r="B56" s="66" t="s">
        <v>675</v>
      </c>
      <c r="C56" s="120">
        <v>608</v>
      </c>
      <c r="D56" s="64" t="s">
        <v>676</v>
      </c>
      <c r="E56" s="473">
        <v>25</v>
      </c>
      <c r="F56" s="110">
        <v>5</v>
      </c>
      <c r="G56" s="476">
        <v>-0.125</v>
      </c>
      <c r="H56" s="39"/>
      <c r="I56" s="112">
        <v>7</v>
      </c>
      <c r="J56" s="59">
        <v>4</v>
      </c>
      <c r="K56" s="59">
        <v>1</v>
      </c>
      <c r="L56" s="59">
        <v>5</v>
      </c>
      <c r="M56" s="59">
        <v>8</v>
      </c>
    </row>
    <row r="57" spans="1:13" x14ac:dyDescent="0.25">
      <c r="A57" s="66" t="s">
        <v>717</v>
      </c>
      <c r="B57" s="66" t="s">
        <v>682</v>
      </c>
      <c r="C57" s="120" t="s">
        <v>66</v>
      </c>
      <c r="D57" s="64" t="s">
        <v>695</v>
      </c>
      <c r="E57" s="473">
        <v>23</v>
      </c>
      <c r="F57" s="110">
        <v>4.5999999999999996</v>
      </c>
      <c r="G57" s="476">
        <v>-0.33333333333333331</v>
      </c>
      <c r="H57" s="39"/>
      <c r="I57" s="112">
        <v>2</v>
      </c>
      <c r="J57" s="59">
        <v>5</v>
      </c>
      <c r="K57" s="59">
        <v>5</v>
      </c>
      <c r="L57" s="59">
        <v>8</v>
      </c>
      <c r="M57" s="59">
        <v>3</v>
      </c>
    </row>
    <row r="58" spans="1:13" x14ac:dyDescent="0.25">
      <c r="A58" s="66" t="s">
        <v>674</v>
      </c>
      <c r="B58" s="66" t="s">
        <v>672</v>
      </c>
      <c r="C58" s="120" t="s">
        <v>32</v>
      </c>
      <c r="D58" s="64" t="s">
        <v>693</v>
      </c>
      <c r="E58" s="473">
        <v>22</v>
      </c>
      <c r="F58" s="110">
        <v>4.4000000000000004</v>
      </c>
      <c r="G58" s="476">
        <v>0</v>
      </c>
      <c r="H58" s="39"/>
      <c r="I58" s="112">
        <v>4</v>
      </c>
      <c r="J58" s="59">
        <v>11</v>
      </c>
      <c r="K58" s="59">
        <v>1</v>
      </c>
      <c r="L58" s="59">
        <v>2</v>
      </c>
      <c r="M58" s="59">
        <v>4</v>
      </c>
    </row>
    <row r="59" spans="1:13" x14ac:dyDescent="0.25">
      <c r="A59" s="66" t="s">
        <v>713</v>
      </c>
      <c r="B59" s="66" t="s">
        <v>973</v>
      </c>
      <c r="C59" s="120" t="s">
        <v>92</v>
      </c>
      <c r="D59" s="64" t="s">
        <v>758</v>
      </c>
      <c r="E59" s="473">
        <v>21</v>
      </c>
      <c r="F59" s="110">
        <v>4.2</v>
      </c>
      <c r="G59" s="476">
        <v>1</v>
      </c>
      <c r="H59" s="39"/>
      <c r="I59" s="112">
        <v>6</v>
      </c>
      <c r="J59" s="59">
        <v>2</v>
      </c>
      <c r="K59" s="59">
        <v>3</v>
      </c>
      <c r="L59" s="59">
        <v>7</v>
      </c>
      <c r="M59" s="59">
        <v>3</v>
      </c>
    </row>
    <row r="60" spans="1:13" x14ac:dyDescent="0.25">
      <c r="A60" s="66" t="s">
        <v>717</v>
      </c>
      <c r="B60" s="66" t="s">
        <v>717</v>
      </c>
      <c r="C60" s="120" t="s">
        <v>858</v>
      </c>
      <c r="D60" s="64" t="s">
        <v>861</v>
      </c>
      <c r="E60" s="473">
        <v>21</v>
      </c>
      <c r="F60" s="110">
        <v>4.2</v>
      </c>
      <c r="G60" s="476"/>
      <c r="H60" s="39"/>
      <c r="I60" s="112">
        <v>20</v>
      </c>
      <c r="J60" s="59">
        <v>1</v>
      </c>
      <c r="K60" s="49">
        <v>0</v>
      </c>
      <c r="L60" s="49">
        <v>0</v>
      </c>
      <c r="M60" s="49">
        <v>0</v>
      </c>
    </row>
    <row r="61" spans="1:13" x14ac:dyDescent="0.25">
      <c r="A61" s="66" t="s">
        <v>677</v>
      </c>
      <c r="B61" s="66" t="s">
        <v>678</v>
      </c>
      <c r="C61" s="120" t="s">
        <v>191</v>
      </c>
      <c r="D61" s="64" t="s">
        <v>743</v>
      </c>
      <c r="E61" s="473">
        <v>19</v>
      </c>
      <c r="F61" s="110">
        <v>3.8</v>
      </c>
      <c r="G61" s="476">
        <v>-0.42857142857142855</v>
      </c>
      <c r="H61" s="39"/>
      <c r="I61" s="112">
        <v>4</v>
      </c>
      <c r="J61" s="59">
        <v>1</v>
      </c>
      <c r="K61" s="59">
        <v>4</v>
      </c>
      <c r="L61" s="59">
        <v>3</v>
      </c>
      <c r="M61" s="59">
        <v>7</v>
      </c>
    </row>
    <row r="62" spans="1:13" x14ac:dyDescent="0.25">
      <c r="A62" s="66" t="s">
        <v>717</v>
      </c>
      <c r="B62" s="66" t="s">
        <v>682</v>
      </c>
      <c r="C62" s="120" t="s">
        <v>711</v>
      </c>
      <c r="D62" s="64" t="s">
        <v>712</v>
      </c>
      <c r="E62" s="473">
        <v>18</v>
      </c>
      <c r="F62" s="110">
        <v>3.6</v>
      </c>
      <c r="G62" s="476">
        <v>-1</v>
      </c>
      <c r="H62" s="39"/>
      <c r="I62" s="112">
        <v>0</v>
      </c>
      <c r="J62" s="49">
        <v>0</v>
      </c>
      <c r="K62" s="49">
        <v>0</v>
      </c>
      <c r="L62" s="59">
        <v>3</v>
      </c>
      <c r="M62" s="59">
        <v>15</v>
      </c>
    </row>
    <row r="63" spans="1:13" x14ac:dyDescent="0.25">
      <c r="A63" s="66" t="s">
        <v>731</v>
      </c>
      <c r="B63" s="66" t="s">
        <v>678</v>
      </c>
      <c r="C63" s="120">
        <v>344</v>
      </c>
      <c r="D63" s="64" t="s">
        <v>679</v>
      </c>
      <c r="E63" s="473">
        <v>17</v>
      </c>
      <c r="F63" s="110">
        <v>3.4</v>
      </c>
      <c r="G63" s="476">
        <v>0</v>
      </c>
      <c r="H63" s="39"/>
      <c r="I63" s="112">
        <v>3</v>
      </c>
      <c r="J63" s="59">
        <v>2</v>
      </c>
      <c r="K63" s="59">
        <v>6</v>
      </c>
      <c r="L63" s="59">
        <v>3</v>
      </c>
      <c r="M63" s="59">
        <v>3</v>
      </c>
    </row>
    <row r="64" spans="1:13" x14ac:dyDescent="0.25">
      <c r="A64" s="66" t="s">
        <v>717</v>
      </c>
      <c r="B64" s="66" t="s">
        <v>682</v>
      </c>
      <c r="C64" s="120" t="s">
        <v>701</v>
      </c>
      <c r="D64" s="64" t="s">
        <v>863</v>
      </c>
      <c r="E64" s="473">
        <v>14</v>
      </c>
      <c r="F64" s="110">
        <v>2.8</v>
      </c>
      <c r="G64" s="476">
        <v>-0.6</v>
      </c>
      <c r="H64" s="39"/>
      <c r="I64" s="112">
        <v>2</v>
      </c>
      <c r="J64" s="59">
        <v>2</v>
      </c>
      <c r="K64" s="59">
        <v>5</v>
      </c>
      <c r="L64" s="59">
        <v>0</v>
      </c>
      <c r="M64" s="59">
        <v>5</v>
      </c>
    </row>
    <row r="65" spans="1:13" x14ac:dyDescent="0.25">
      <c r="A65" s="66" t="s">
        <v>717</v>
      </c>
      <c r="B65" s="66" t="s">
        <v>682</v>
      </c>
      <c r="C65" s="120" t="s">
        <v>67</v>
      </c>
      <c r="D65" s="64" t="s">
        <v>696</v>
      </c>
      <c r="E65" s="473">
        <v>9</v>
      </c>
      <c r="F65" s="110">
        <v>1.8</v>
      </c>
      <c r="G65" s="476">
        <v>0</v>
      </c>
      <c r="H65" s="39"/>
      <c r="I65" s="112">
        <v>1</v>
      </c>
      <c r="J65" s="59">
        <v>6</v>
      </c>
      <c r="K65" s="59">
        <v>1</v>
      </c>
      <c r="L65" s="59">
        <v>0</v>
      </c>
      <c r="M65" s="59">
        <v>1</v>
      </c>
    </row>
    <row r="66" spans="1:13" x14ac:dyDescent="0.25">
      <c r="A66" s="41" t="s">
        <v>717</v>
      </c>
      <c r="B66" s="41" t="s">
        <v>971</v>
      </c>
      <c r="C66" s="158">
        <v>301</v>
      </c>
      <c r="D66" s="38" t="s">
        <v>673</v>
      </c>
      <c r="E66" s="475">
        <v>8</v>
      </c>
      <c r="F66" s="44">
        <v>1.6</v>
      </c>
      <c r="G66" s="72">
        <v>-1</v>
      </c>
      <c r="H66" s="39">
        <v>1</v>
      </c>
      <c r="I66" s="100">
        <v>0</v>
      </c>
      <c r="J66" s="78">
        <v>0</v>
      </c>
      <c r="K66" s="63">
        <v>1</v>
      </c>
      <c r="L66" s="43">
        <v>1</v>
      </c>
      <c r="M66" s="43">
        <v>6</v>
      </c>
    </row>
    <row r="67" spans="1:13" x14ac:dyDescent="0.25">
      <c r="A67" s="66" t="s">
        <v>717</v>
      </c>
      <c r="B67" s="66" t="s">
        <v>682</v>
      </c>
      <c r="C67" s="120" t="s">
        <v>239</v>
      </c>
      <c r="D67" s="64" t="s">
        <v>686</v>
      </c>
      <c r="E67" s="473">
        <v>4</v>
      </c>
      <c r="F67" s="110">
        <v>0.8</v>
      </c>
      <c r="G67" s="476"/>
      <c r="H67" s="39"/>
      <c r="I67" s="112">
        <v>0</v>
      </c>
      <c r="J67" s="59">
        <v>3</v>
      </c>
      <c r="K67" s="59">
        <v>1</v>
      </c>
      <c r="L67" s="59">
        <v>0</v>
      </c>
      <c r="M67" s="59">
        <v>0</v>
      </c>
    </row>
    <row r="68" spans="1:13" x14ac:dyDescent="0.25">
      <c r="A68" s="66" t="s">
        <v>717</v>
      </c>
      <c r="B68" s="66" t="s">
        <v>682</v>
      </c>
      <c r="C68" s="121" t="s">
        <v>952</v>
      </c>
      <c r="D68" s="64" t="s">
        <v>953</v>
      </c>
      <c r="E68" s="473">
        <v>4</v>
      </c>
      <c r="F68" s="110">
        <v>0.8</v>
      </c>
      <c r="G68" s="476"/>
      <c r="H68" s="39"/>
      <c r="I68" s="112">
        <v>4</v>
      </c>
      <c r="J68" s="49">
        <v>0</v>
      </c>
      <c r="K68" s="49">
        <v>0</v>
      </c>
      <c r="L68" s="49">
        <v>0</v>
      </c>
      <c r="M68" s="49">
        <v>0</v>
      </c>
    </row>
    <row r="69" spans="1:13" x14ac:dyDescent="0.25">
      <c r="A69" s="66" t="s">
        <v>674</v>
      </c>
      <c r="B69" s="66" t="s">
        <v>672</v>
      </c>
      <c r="C69" s="120" t="s">
        <v>120</v>
      </c>
      <c r="D69" s="64" t="s">
        <v>688</v>
      </c>
      <c r="E69" s="473">
        <v>3</v>
      </c>
      <c r="F69" s="110">
        <v>0.6</v>
      </c>
      <c r="G69" s="476">
        <v>-1</v>
      </c>
      <c r="H69" s="39"/>
      <c r="I69" s="112">
        <v>0</v>
      </c>
      <c r="J69" s="49">
        <v>0</v>
      </c>
      <c r="K69" s="49">
        <v>0</v>
      </c>
      <c r="L69" s="59">
        <v>0</v>
      </c>
      <c r="M69" s="59">
        <v>3</v>
      </c>
    </row>
    <row r="70" spans="1:13" x14ac:dyDescent="0.25">
      <c r="A70" s="66" t="s">
        <v>717</v>
      </c>
      <c r="B70" s="66" t="s">
        <v>682</v>
      </c>
      <c r="C70" s="120" t="s">
        <v>857</v>
      </c>
      <c r="D70" s="64" t="s">
        <v>860</v>
      </c>
      <c r="E70" s="473">
        <v>3</v>
      </c>
      <c r="F70" s="110">
        <v>0.6</v>
      </c>
      <c r="G70" s="476"/>
      <c r="H70" s="39"/>
      <c r="I70" s="112">
        <v>1</v>
      </c>
      <c r="J70" s="59">
        <v>2</v>
      </c>
      <c r="K70" s="49">
        <v>0</v>
      </c>
      <c r="L70" s="49">
        <v>0</v>
      </c>
      <c r="M70" s="49">
        <v>0</v>
      </c>
    </row>
    <row r="71" spans="1:13" x14ac:dyDescent="0.25">
      <c r="A71" s="66" t="s">
        <v>713</v>
      </c>
      <c r="B71" s="66" t="s">
        <v>973</v>
      </c>
      <c r="C71" s="120" t="s">
        <v>311</v>
      </c>
      <c r="D71" s="64" t="s">
        <v>726</v>
      </c>
      <c r="E71" s="473">
        <v>2</v>
      </c>
      <c r="F71" s="110">
        <v>0.4</v>
      </c>
      <c r="G71" s="476"/>
      <c r="H71" s="39"/>
      <c r="I71" s="112">
        <v>0</v>
      </c>
      <c r="J71" s="49">
        <v>0</v>
      </c>
      <c r="K71" s="59">
        <v>2</v>
      </c>
      <c r="L71" s="49">
        <v>0</v>
      </c>
      <c r="M71" s="49">
        <v>0</v>
      </c>
    </row>
    <row r="72" spans="1:13" x14ac:dyDescent="0.25">
      <c r="A72" s="66" t="s">
        <v>717</v>
      </c>
      <c r="B72" s="66" t="s">
        <v>682</v>
      </c>
      <c r="C72" s="120" t="s">
        <v>760</v>
      </c>
      <c r="D72" s="64" t="s">
        <v>761</v>
      </c>
      <c r="E72" s="473">
        <v>2</v>
      </c>
      <c r="F72" s="110">
        <v>0.4</v>
      </c>
      <c r="G72" s="476">
        <v>-1</v>
      </c>
      <c r="H72" s="39"/>
      <c r="I72" s="112">
        <v>0</v>
      </c>
      <c r="J72" s="59">
        <v>0</v>
      </c>
      <c r="K72" s="59">
        <v>1</v>
      </c>
      <c r="L72" s="59">
        <v>0</v>
      </c>
      <c r="M72" s="59">
        <v>1</v>
      </c>
    </row>
    <row r="73" spans="1:13" x14ac:dyDescent="0.25">
      <c r="A73" s="66" t="s">
        <v>717</v>
      </c>
      <c r="B73" s="66" t="s">
        <v>682</v>
      </c>
      <c r="C73" s="120" t="s">
        <v>71</v>
      </c>
      <c r="D73" s="64" t="s">
        <v>752</v>
      </c>
      <c r="E73" s="473">
        <v>2</v>
      </c>
      <c r="F73" s="110">
        <v>0.4</v>
      </c>
      <c r="G73" s="476"/>
      <c r="H73" s="39"/>
      <c r="I73" s="112">
        <v>0</v>
      </c>
      <c r="J73" s="59">
        <v>0</v>
      </c>
      <c r="K73" s="59">
        <v>1</v>
      </c>
      <c r="L73" s="59">
        <v>1</v>
      </c>
      <c r="M73" s="59">
        <v>0</v>
      </c>
    </row>
    <row r="74" spans="1:13" x14ac:dyDescent="0.25">
      <c r="A74" s="66" t="s">
        <v>717</v>
      </c>
      <c r="B74" s="66" t="s">
        <v>682</v>
      </c>
      <c r="C74" s="120" t="s">
        <v>335</v>
      </c>
      <c r="D74" s="64" t="s">
        <v>683</v>
      </c>
      <c r="E74" s="473">
        <v>1</v>
      </c>
      <c r="F74" s="110">
        <v>0.2</v>
      </c>
      <c r="G74" s="476">
        <v>-1</v>
      </c>
      <c r="H74" s="39"/>
      <c r="I74" s="112">
        <v>0</v>
      </c>
      <c r="J74" s="49">
        <v>0</v>
      </c>
      <c r="K74" s="49">
        <v>0</v>
      </c>
      <c r="L74" s="59">
        <v>0</v>
      </c>
      <c r="M74" s="59">
        <v>1</v>
      </c>
    </row>
    <row r="75" spans="1:13" x14ac:dyDescent="0.25">
      <c r="A75" s="66" t="s">
        <v>717</v>
      </c>
      <c r="B75" s="66" t="s">
        <v>682</v>
      </c>
      <c r="C75" s="120" t="s">
        <v>65</v>
      </c>
      <c r="D75" s="64" t="s">
        <v>694</v>
      </c>
      <c r="E75" s="473">
        <v>1</v>
      </c>
      <c r="F75" s="110">
        <v>0.2</v>
      </c>
      <c r="G75" s="476">
        <v>-1</v>
      </c>
      <c r="H75" s="39"/>
      <c r="I75" s="112">
        <v>0</v>
      </c>
      <c r="J75" s="49">
        <v>0</v>
      </c>
      <c r="K75" s="49">
        <v>0</v>
      </c>
      <c r="L75" s="59">
        <v>0</v>
      </c>
      <c r="M75" s="59">
        <v>1</v>
      </c>
    </row>
    <row r="76" spans="1:13" x14ac:dyDescent="0.25">
      <c r="A76" s="66" t="s">
        <v>731</v>
      </c>
      <c r="B76" s="66" t="s">
        <v>678</v>
      </c>
      <c r="C76" s="121" t="s">
        <v>934</v>
      </c>
      <c r="D76" s="64" t="s">
        <v>935</v>
      </c>
      <c r="E76" s="473">
        <v>1</v>
      </c>
      <c r="F76" s="110">
        <v>0.2</v>
      </c>
      <c r="G76" s="476"/>
      <c r="H76" s="39"/>
      <c r="I76" s="112">
        <v>1</v>
      </c>
      <c r="J76" s="49">
        <v>0</v>
      </c>
      <c r="K76" s="49">
        <v>0</v>
      </c>
      <c r="L76" s="49">
        <v>0</v>
      </c>
      <c r="M76" s="49">
        <v>0</v>
      </c>
    </row>
    <row r="77" spans="1:13" x14ac:dyDescent="0.25">
      <c r="A77" s="66" t="s">
        <v>713</v>
      </c>
      <c r="B77" s="66" t="s">
        <v>699</v>
      </c>
      <c r="C77" s="121" t="s">
        <v>352</v>
      </c>
      <c r="D77" s="64" t="s">
        <v>951</v>
      </c>
      <c r="E77" s="473">
        <v>1</v>
      </c>
      <c r="F77" s="110">
        <v>0.2</v>
      </c>
      <c r="G77" s="476"/>
      <c r="H77" s="39"/>
      <c r="I77" s="112">
        <v>1</v>
      </c>
      <c r="J77" s="49">
        <v>0</v>
      </c>
      <c r="K77" s="49">
        <v>0</v>
      </c>
      <c r="L77" s="49">
        <v>0</v>
      </c>
      <c r="M77" s="49">
        <v>0</v>
      </c>
    </row>
    <row r="78" spans="1:13" x14ac:dyDescent="0.25">
      <c r="A78" s="66" t="s">
        <v>717</v>
      </c>
      <c r="B78" s="66" t="s">
        <v>682</v>
      </c>
      <c r="C78" s="120" t="s">
        <v>558</v>
      </c>
      <c r="D78" s="64" t="s">
        <v>859</v>
      </c>
      <c r="E78" s="473">
        <v>1</v>
      </c>
      <c r="F78" s="110">
        <v>0</v>
      </c>
      <c r="G78" s="476"/>
      <c r="H78" s="39"/>
      <c r="I78" s="112">
        <v>0</v>
      </c>
      <c r="J78" s="59">
        <v>1</v>
      </c>
      <c r="K78" s="49">
        <v>0</v>
      </c>
      <c r="L78" s="49">
        <v>0</v>
      </c>
      <c r="M78" s="49">
        <v>0</v>
      </c>
    </row>
    <row r="79" spans="1:13" ht="15.75" thickBot="1" x14ac:dyDescent="0.3">
      <c r="A79" s="445"/>
      <c r="B79" s="445"/>
      <c r="C79" s="446"/>
      <c r="D79" s="447"/>
      <c r="E79" s="448"/>
      <c r="F79" s="449"/>
      <c r="G79" s="449"/>
      <c r="H79" s="39"/>
      <c r="I79" s="450"/>
      <c r="J79" s="447"/>
      <c r="K79" s="447"/>
      <c r="L79" s="447"/>
      <c r="M79" s="447"/>
    </row>
    <row r="80" spans="1:13" ht="16.5" thickBot="1" x14ac:dyDescent="0.3">
      <c r="A80" s="625" t="s">
        <v>763</v>
      </c>
      <c r="B80" s="626"/>
      <c r="C80" s="626"/>
      <c r="D80" s="626"/>
      <c r="E80" s="451">
        <v>1240</v>
      </c>
      <c r="F80" s="451">
        <v>248</v>
      </c>
      <c r="G80" s="452">
        <v>-0.32225913621262459</v>
      </c>
      <c r="H80" s="119"/>
      <c r="I80" s="370">
        <v>204</v>
      </c>
      <c r="J80" s="451">
        <v>199</v>
      </c>
      <c r="K80" s="451">
        <v>224</v>
      </c>
      <c r="L80" s="451">
        <v>312</v>
      </c>
      <c r="M80" s="451">
        <v>301</v>
      </c>
    </row>
    <row r="81" spans="1:13" ht="47.25" x14ac:dyDescent="0.25">
      <c r="A81" s="461" t="s">
        <v>18</v>
      </c>
      <c r="B81" s="461" t="s">
        <v>19</v>
      </c>
      <c r="C81" s="461" t="s">
        <v>668</v>
      </c>
      <c r="D81" s="461" t="s">
        <v>669</v>
      </c>
      <c r="E81" s="461" t="s">
        <v>670</v>
      </c>
      <c r="F81" s="462" t="s">
        <v>671</v>
      </c>
      <c r="G81" s="464" t="s">
        <v>906</v>
      </c>
      <c r="H81" s="39"/>
      <c r="I81" s="465">
        <v>2022</v>
      </c>
      <c r="J81" s="464">
        <v>2021</v>
      </c>
      <c r="K81" s="464">
        <v>2020</v>
      </c>
      <c r="L81" s="464">
        <v>2019</v>
      </c>
      <c r="M81" s="464">
        <v>2018</v>
      </c>
    </row>
    <row r="82" spans="1:13" x14ac:dyDescent="0.25">
      <c r="A82" s="47" t="s">
        <v>674</v>
      </c>
      <c r="B82" s="47" t="s">
        <v>672</v>
      </c>
      <c r="C82" s="42" t="s">
        <v>122</v>
      </c>
      <c r="D82" s="48" t="s">
        <v>811</v>
      </c>
      <c r="E82" s="475">
        <v>110</v>
      </c>
      <c r="F82" s="44">
        <v>22</v>
      </c>
      <c r="G82" s="72">
        <v>0.11764705882352941</v>
      </c>
      <c r="H82" s="39"/>
      <c r="I82" s="100">
        <v>19</v>
      </c>
      <c r="J82" s="49">
        <v>24</v>
      </c>
      <c r="K82" s="49">
        <v>20</v>
      </c>
      <c r="L82" s="49">
        <v>30</v>
      </c>
      <c r="M82" s="49">
        <v>17</v>
      </c>
    </row>
    <row r="83" spans="1:13" x14ac:dyDescent="0.25">
      <c r="A83" s="47" t="s">
        <v>717</v>
      </c>
      <c r="B83" s="41" t="s">
        <v>971</v>
      </c>
      <c r="C83" s="42" t="s">
        <v>256</v>
      </c>
      <c r="D83" s="48" t="s">
        <v>764</v>
      </c>
      <c r="E83" s="475">
        <v>74</v>
      </c>
      <c r="F83" s="44">
        <v>14.8</v>
      </c>
      <c r="G83" s="72">
        <v>-0.375</v>
      </c>
      <c r="H83" s="46"/>
      <c r="I83" s="101">
        <v>15</v>
      </c>
      <c r="J83" s="49">
        <v>9</v>
      </c>
      <c r="K83" s="49">
        <v>8</v>
      </c>
      <c r="L83" s="49">
        <v>18</v>
      </c>
      <c r="M83" s="49">
        <v>24</v>
      </c>
    </row>
    <row r="84" spans="1:13" x14ac:dyDescent="0.25">
      <c r="A84" s="47" t="s">
        <v>698</v>
      </c>
      <c r="B84" s="47" t="s">
        <v>699</v>
      </c>
      <c r="C84" s="42" t="s">
        <v>279</v>
      </c>
      <c r="D84" s="48" t="s">
        <v>770</v>
      </c>
      <c r="E84" s="475">
        <v>74</v>
      </c>
      <c r="F84" s="44">
        <v>14.8</v>
      </c>
      <c r="G84" s="72">
        <v>5.5555555555555552E-2</v>
      </c>
      <c r="H84" s="46"/>
      <c r="I84" s="101">
        <v>19</v>
      </c>
      <c r="J84" s="49">
        <v>15</v>
      </c>
      <c r="K84" s="49">
        <v>10</v>
      </c>
      <c r="L84" s="49">
        <v>12</v>
      </c>
      <c r="M84" s="49">
        <v>18</v>
      </c>
    </row>
    <row r="85" spans="1:13" x14ac:dyDescent="0.25">
      <c r="A85" s="47" t="s">
        <v>677</v>
      </c>
      <c r="B85" s="47" t="s">
        <v>678</v>
      </c>
      <c r="C85" s="42" t="s">
        <v>771</v>
      </c>
      <c r="D85" s="48" t="s">
        <v>772</v>
      </c>
      <c r="E85" s="475">
        <v>60</v>
      </c>
      <c r="F85" s="44">
        <v>12</v>
      </c>
      <c r="G85" s="72">
        <v>-0.4</v>
      </c>
      <c r="H85" s="46"/>
      <c r="I85" s="101">
        <v>9</v>
      </c>
      <c r="J85" s="49">
        <v>8</v>
      </c>
      <c r="K85" s="49">
        <v>13</v>
      </c>
      <c r="L85" s="49">
        <v>15</v>
      </c>
      <c r="M85" s="49">
        <v>15</v>
      </c>
    </row>
    <row r="86" spans="1:13" x14ac:dyDescent="0.25">
      <c r="A86" s="47" t="s">
        <v>717</v>
      </c>
      <c r="B86" s="41" t="s">
        <v>682</v>
      </c>
      <c r="C86" s="42" t="s">
        <v>264</v>
      </c>
      <c r="D86" s="48" t="s">
        <v>784</v>
      </c>
      <c r="E86" s="475">
        <v>59</v>
      </c>
      <c r="F86" s="44">
        <v>11.8</v>
      </c>
      <c r="G86" s="72">
        <v>-0.6</v>
      </c>
      <c r="H86" s="46"/>
      <c r="I86" s="101">
        <v>6</v>
      </c>
      <c r="J86" s="49">
        <v>7</v>
      </c>
      <c r="K86" s="49">
        <v>13</v>
      </c>
      <c r="L86" s="49">
        <v>18</v>
      </c>
      <c r="M86" s="49">
        <v>15</v>
      </c>
    </row>
    <row r="87" spans="1:13" ht="30" x14ac:dyDescent="0.25">
      <c r="A87" s="47" t="s">
        <v>731</v>
      </c>
      <c r="B87" s="47" t="s">
        <v>678</v>
      </c>
      <c r="C87" s="42" t="s">
        <v>767</v>
      </c>
      <c r="D87" s="48" t="s">
        <v>768</v>
      </c>
      <c r="E87" s="475">
        <v>52</v>
      </c>
      <c r="F87" s="44">
        <v>10.4</v>
      </c>
      <c r="G87" s="72">
        <v>-0.88235294117647056</v>
      </c>
      <c r="H87" s="46"/>
      <c r="I87" s="101">
        <v>2</v>
      </c>
      <c r="J87" s="49">
        <v>3</v>
      </c>
      <c r="K87" s="49">
        <v>7</v>
      </c>
      <c r="L87" s="49">
        <v>23</v>
      </c>
      <c r="M87" s="49">
        <v>17</v>
      </c>
    </row>
    <row r="88" spans="1:13" x14ac:dyDescent="0.25">
      <c r="A88" s="47" t="s">
        <v>717</v>
      </c>
      <c r="B88" s="47" t="s">
        <v>717</v>
      </c>
      <c r="C88" s="42" t="s">
        <v>207</v>
      </c>
      <c r="D88" s="48" t="s">
        <v>793</v>
      </c>
      <c r="E88" s="475">
        <v>51</v>
      </c>
      <c r="F88" s="44">
        <v>10.199999999999999</v>
      </c>
      <c r="G88" s="72">
        <v>0.16666666666666666</v>
      </c>
      <c r="H88" s="46"/>
      <c r="I88" s="101">
        <v>14</v>
      </c>
      <c r="J88" s="49">
        <v>14</v>
      </c>
      <c r="K88" s="49">
        <v>4</v>
      </c>
      <c r="L88" s="49">
        <v>7</v>
      </c>
      <c r="M88" s="49">
        <v>12</v>
      </c>
    </row>
    <row r="89" spans="1:13" x14ac:dyDescent="0.25">
      <c r="A89" s="47" t="s">
        <v>717</v>
      </c>
      <c r="B89" s="47" t="s">
        <v>971</v>
      </c>
      <c r="C89" s="42" t="s">
        <v>266</v>
      </c>
      <c r="D89" s="48" t="s">
        <v>816</v>
      </c>
      <c r="E89" s="475">
        <v>49</v>
      </c>
      <c r="F89" s="44">
        <v>9.8000000000000007</v>
      </c>
      <c r="G89" s="72">
        <v>-0.8125</v>
      </c>
      <c r="H89" s="46"/>
      <c r="I89" s="101">
        <v>3</v>
      </c>
      <c r="J89" s="49">
        <v>5</v>
      </c>
      <c r="K89" s="49">
        <v>9</v>
      </c>
      <c r="L89" s="49">
        <v>16</v>
      </c>
      <c r="M89" s="49">
        <v>16</v>
      </c>
    </row>
    <row r="90" spans="1:13" x14ac:dyDescent="0.25">
      <c r="A90" s="47" t="s">
        <v>713</v>
      </c>
      <c r="B90" s="47" t="s">
        <v>973</v>
      </c>
      <c r="C90" s="42" t="s">
        <v>303</v>
      </c>
      <c r="D90" s="48" t="s">
        <v>786</v>
      </c>
      <c r="E90" s="475">
        <v>48</v>
      </c>
      <c r="F90" s="44">
        <v>9.6</v>
      </c>
      <c r="G90" s="72">
        <v>0</v>
      </c>
      <c r="H90" s="46"/>
      <c r="I90" s="101">
        <v>9</v>
      </c>
      <c r="J90" s="49">
        <v>9</v>
      </c>
      <c r="K90" s="49">
        <v>11</v>
      </c>
      <c r="L90" s="49">
        <v>10</v>
      </c>
      <c r="M90" s="49">
        <v>9</v>
      </c>
    </row>
    <row r="91" spans="1:13" x14ac:dyDescent="0.25">
      <c r="A91" s="47" t="s">
        <v>674</v>
      </c>
      <c r="B91" s="47" t="s">
        <v>672</v>
      </c>
      <c r="C91" s="42" t="s">
        <v>113</v>
      </c>
      <c r="D91" s="48" t="s">
        <v>819</v>
      </c>
      <c r="E91" s="475">
        <v>44</v>
      </c>
      <c r="F91" s="44">
        <v>8.8000000000000007</v>
      </c>
      <c r="G91" s="72">
        <v>-0.92307692307692313</v>
      </c>
      <c r="H91" s="46"/>
      <c r="I91" s="101">
        <v>1</v>
      </c>
      <c r="J91" s="49">
        <v>10</v>
      </c>
      <c r="K91" s="49">
        <v>9</v>
      </c>
      <c r="L91" s="49">
        <v>11</v>
      </c>
      <c r="M91" s="49">
        <v>13</v>
      </c>
    </row>
    <row r="92" spans="1:13" x14ac:dyDescent="0.25">
      <c r="A92" s="47" t="s">
        <v>731</v>
      </c>
      <c r="B92" s="47" t="s">
        <v>678</v>
      </c>
      <c r="C92" s="42" t="s">
        <v>371</v>
      </c>
      <c r="D92" s="48" t="s">
        <v>774</v>
      </c>
      <c r="E92" s="475">
        <v>43</v>
      </c>
      <c r="F92" s="44">
        <v>8.6</v>
      </c>
      <c r="G92" s="72">
        <v>-0.53846153846153844</v>
      </c>
      <c r="H92" s="46"/>
      <c r="I92" s="101">
        <v>6</v>
      </c>
      <c r="J92" s="49">
        <v>4</v>
      </c>
      <c r="K92" s="49">
        <v>9</v>
      </c>
      <c r="L92" s="49">
        <v>11</v>
      </c>
      <c r="M92" s="49">
        <v>13</v>
      </c>
    </row>
    <row r="93" spans="1:13" x14ac:dyDescent="0.25">
      <c r="A93" s="47" t="s">
        <v>717</v>
      </c>
      <c r="B93" s="47" t="s">
        <v>682</v>
      </c>
      <c r="C93" s="42" t="s">
        <v>780</v>
      </c>
      <c r="D93" s="48" t="s">
        <v>781</v>
      </c>
      <c r="E93" s="475">
        <v>43</v>
      </c>
      <c r="F93" s="44">
        <v>8.6</v>
      </c>
      <c r="G93" s="72">
        <v>-0.66666666666666663</v>
      </c>
      <c r="H93" s="46"/>
      <c r="I93" s="101">
        <v>4</v>
      </c>
      <c r="J93" s="49">
        <v>4</v>
      </c>
      <c r="K93" s="49">
        <v>6</v>
      </c>
      <c r="L93" s="49">
        <v>17</v>
      </c>
      <c r="M93" s="49">
        <v>12</v>
      </c>
    </row>
    <row r="94" spans="1:13" x14ac:dyDescent="0.25">
      <c r="A94" s="47" t="s">
        <v>713</v>
      </c>
      <c r="B94" s="47" t="s">
        <v>756</v>
      </c>
      <c r="C94" s="42" t="s">
        <v>405</v>
      </c>
      <c r="D94" s="48" t="s">
        <v>789</v>
      </c>
      <c r="E94" s="475">
        <v>37</v>
      </c>
      <c r="F94" s="44">
        <v>7.4</v>
      </c>
      <c r="G94" s="72"/>
      <c r="H94" s="46"/>
      <c r="I94" s="101">
        <v>17</v>
      </c>
      <c r="J94" s="49">
        <v>8</v>
      </c>
      <c r="K94" s="49">
        <v>10</v>
      </c>
      <c r="L94" s="49">
        <v>2</v>
      </c>
      <c r="M94" s="49"/>
    </row>
    <row r="95" spans="1:13" x14ac:dyDescent="0.25">
      <c r="A95" s="47" t="s">
        <v>731</v>
      </c>
      <c r="B95" s="47" t="s">
        <v>678</v>
      </c>
      <c r="C95" s="42" t="s">
        <v>194</v>
      </c>
      <c r="D95" s="48" t="s">
        <v>807</v>
      </c>
      <c r="E95" s="475">
        <v>32</v>
      </c>
      <c r="F95" s="44">
        <v>6.4</v>
      </c>
      <c r="G95" s="72">
        <v>-0.16666666666666666</v>
      </c>
      <c r="H95" s="46"/>
      <c r="I95" s="101">
        <v>5</v>
      </c>
      <c r="J95" s="49">
        <v>4</v>
      </c>
      <c r="K95" s="49">
        <v>8</v>
      </c>
      <c r="L95" s="49">
        <v>9</v>
      </c>
      <c r="M95" s="49">
        <v>6</v>
      </c>
    </row>
    <row r="96" spans="1:13" s="66" customFormat="1" x14ac:dyDescent="0.25">
      <c r="A96" s="47" t="s">
        <v>717</v>
      </c>
      <c r="B96" s="47" t="s">
        <v>682</v>
      </c>
      <c r="C96" s="42" t="s">
        <v>229</v>
      </c>
      <c r="D96" s="48" t="s">
        <v>775</v>
      </c>
      <c r="E96" s="475">
        <v>32</v>
      </c>
      <c r="F96" s="44">
        <v>6.4</v>
      </c>
      <c r="G96" s="72">
        <v>-0.5714285714285714</v>
      </c>
      <c r="H96" s="46"/>
      <c r="I96" s="101">
        <v>3</v>
      </c>
      <c r="J96" s="49">
        <v>1</v>
      </c>
      <c r="K96" s="49">
        <v>8</v>
      </c>
      <c r="L96" s="49">
        <v>13</v>
      </c>
      <c r="M96" s="49">
        <v>7</v>
      </c>
    </row>
    <row r="97" spans="1:13" x14ac:dyDescent="0.25">
      <c r="A97" s="47" t="s">
        <v>717</v>
      </c>
      <c r="B97" s="41" t="s">
        <v>682</v>
      </c>
      <c r="C97" s="42" t="s">
        <v>483</v>
      </c>
      <c r="D97" s="48" t="s">
        <v>802</v>
      </c>
      <c r="E97" s="475">
        <v>31</v>
      </c>
      <c r="F97" s="44">
        <v>6.2</v>
      </c>
      <c r="G97" s="72">
        <v>1.3333333333333333</v>
      </c>
      <c r="H97" s="46"/>
      <c r="I97" s="101">
        <v>7</v>
      </c>
      <c r="J97" s="49">
        <v>8</v>
      </c>
      <c r="K97" s="49">
        <v>5</v>
      </c>
      <c r="L97" s="49">
        <v>8</v>
      </c>
      <c r="M97" s="49">
        <v>3</v>
      </c>
    </row>
    <row r="98" spans="1:13" x14ac:dyDescent="0.25">
      <c r="A98" s="47" t="s">
        <v>717</v>
      </c>
      <c r="B98" s="47" t="s">
        <v>971</v>
      </c>
      <c r="C98" s="42" t="s">
        <v>803</v>
      </c>
      <c r="D98" s="48" t="s">
        <v>804</v>
      </c>
      <c r="E98" s="475">
        <v>31</v>
      </c>
      <c r="F98" s="44">
        <v>6.2</v>
      </c>
      <c r="G98" s="72">
        <v>0</v>
      </c>
      <c r="H98" s="46"/>
      <c r="I98" s="101">
        <v>4</v>
      </c>
      <c r="J98" s="49">
        <v>8</v>
      </c>
      <c r="K98" s="49">
        <v>13</v>
      </c>
      <c r="L98" s="49">
        <v>2</v>
      </c>
      <c r="M98" s="49">
        <v>4</v>
      </c>
    </row>
    <row r="99" spans="1:13" ht="30" x14ac:dyDescent="0.25">
      <c r="A99" s="47" t="s">
        <v>717</v>
      </c>
      <c r="B99" s="47" t="s">
        <v>682</v>
      </c>
      <c r="C99" s="42" t="s">
        <v>817</v>
      </c>
      <c r="D99" s="48" t="s">
        <v>818</v>
      </c>
      <c r="E99" s="475">
        <v>31</v>
      </c>
      <c r="F99" s="44">
        <v>6.2</v>
      </c>
      <c r="G99" s="72">
        <v>-0.8666666666666667</v>
      </c>
      <c r="H99" s="46"/>
      <c r="I99" s="101">
        <v>2</v>
      </c>
      <c r="J99" s="49">
        <v>0</v>
      </c>
      <c r="K99" s="49">
        <v>6</v>
      </c>
      <c r="L99" s="49">
        <v>8</v>
      </c>
      <c r="M99" s="49">
        <v>15</v>
      </c>
    </row>
    <row r="100" spans="1:13" x14ac:dyDescent="0.25">
      <c r="A100" s="47" t="s">
        <v>674</v>
      </c>
      <c r="B100" s="47" t="s">
        <v>675</v>
      </c>
      <c r="C100" s="42" t="s">
        <v>331</v>
      </c>
      <c r="D100" s="48" t="s">
        <v>765</v>
      </c>
      <c r="E100" s="475">
        <v>29</v>
      </c>
      <c r="F100" s="44">
        <v>5.8</v>
      </c>
      <c r="G100" s="72">
        <v>-0.75</v>
      </c>
      <c r="H100" s="46"/>
      <c r="I100" s="101">
        <v>2</v>
      </c>
      <c r="J100" s="49">
        <v>9</v>
      </c>
      <c r="K100" s="49">
        <v>1</v>
      </c>
      <c r="L100" s="49">
        <v>9</v>
      </c>
      <c r="M100" s="49">
        <v>8</v>
      </c>
    </row>
    <row r="101" spans="1:13" x14ac:dyDescent="0.25">
      <c r="A101" s="47" t="s">
        <v>717</v>
      </c>
      <c r="B101" s="41" t="s">
        <v>971</v>
      </c>
      <c r="C101" s="42" t="s">
        <v>782</v>
      </c>
      <c r="D101" s="48" t="s">
        <v>783</v>
      </c>
      <c r="E101" s="475">
        <v>28</v>
      </c>
      <c r="F101" s="44">
        <v>5.6</v>
      </c>
      <c r="G101" s="72">
        <v>-0.25</v>
      </c>
      <c r="H101" s="46"/>
      <c r="I101" s="101">
        <v>6</v>
      </c>
      <c r="J101" s="49">
        <v>5</v>
      </c>
      <c r="K101" s="49">
        <v>5</v>
      </c>
      <c r="L101" s="49">
        <v>4</v>
      </c>
      <c r="M101" s="49">
        <v>8</v>
      </c>
    </row>
    <row r="102" spans="1:13" x14ac:dyDescent="0.25">
      <c r="A102" s="47" t="s">
        <v>713</v>
      </c>
      <c r="B102" s="41" t="s">
        <v>699</v>
      </c>
      <c r="C102" s="42" t="s">
        <v>282</v>
      </c>
      <c r="D102" s="48" t="s">
        <v>769</v>
      </c>
      <c r="E102" s="475">
        <v>26</v>
      </c>
      <c r="F102" s="44">
        <v>5.2</v>
      </c>
      <c r="G102" s="72">
        <v>-0.44444444444444442</v>
      </c>
      <c r="H102" s="46"/>
      <c r="I102" s="101">
        <v>5</v>
      </c>
      <c r="J102" s="49">
        <v>6</v>
      </c>
      <c r="K102" s="49">
        <v>2</v>
      </c>
      <c r="L102" s="49">
        <v>4</v>
      </c>
      <c r="M102" s="49">
        <v>9</v>
      </c>
    </row>
    <row r="103" spans="1:13" ht="30" x14ac:dyDescent="0.25">
      <c r="A103" s="47" t="s">
        <v>717</v>
      </c>
      <c r="B103" s="47" t="s">
        <v>682</v>
      </c>
      <c r="C103" s="42" t="s">
        <v>776</v>
      </c>
      <c r="D103" s="48" t="s">
        <v>777</v>
      </c>
      <c r="E103" s="475">
        <v>23</v>
      </c>
      <c r="F103" s="44">
        <v>4.5999999999999996</v>
      </c>
      <c r="G103" s="72">
        <v>-0.625</v>
      </c>
      <c r="H103" s="46"/>
      <c r="I103" s="101">
        <v>3</v>
      </c>
      <c r="J103" s="49">
        <v>4</v>
      </c>
      <c r="K103" s="49">
        <v>3</v>
      </c>
      <c r="L103" s="49">
        <v>5</v>
      </c>
      <c r="M103" s="49">
        <v>8</v>
      </c>
    </row>
    <row r="104" spans="1:13" x14ac:dyDescent="0.25">
      <c r="A104" s="47" t="s">
        <v>731</v>
      </c>
      <c r="B104" s="47" t="s">
        <v>678</v>
      </c>
      <c r="C104" s="42" t="s">
        <v>521</v>
      </c>
      <c r="D104" s="48" t="s">
        <v>810</v>
      </c>
      <c r="E104" s="475">
        <v>21</v>
      </c>
      <c r="F104" s="44">
        <v>4.2</v>
      </c>
      <c r="G104" s="72">
        <v>0.25</v>
      </c>
      <c r="H104" s="46"/>
      <c r="I104" s="101">
        <v>5</v>
      </c>
      <c r="J104" s="49">
        <v>2</v>
      </c>
      <c r="K104" s="49">
        <v>7</v>
      </c>
      <c r="L104" s="49">
        <v>3</v>
      </c>
      <c r="M104" s="49">
        <v>4</v>
      </c>
    </row>
    <row r="105" spans="1:13" x14ac:dyDescent="0.25">
      <c r="A105" s="47" t="s">
        <v>717</v>
      </c>
      <c r="B105" s="47" t="s">
        <v>971</v>
      </c>
      <c r="C105" s="42" t="s">
        <v>808</v>
      </c>
      <c r="D105" s="48" t="s">
        <v>809</v>
      </c>
      <c r="E105" s="475">
        <v>18</v>
      </c>
      <c r="F105" s="44">
        <v>3.6</v>
      </c>
      <c r="G105" s="72">
        <v>0</v>
      </c>
      <c r="H105" s="46"/>
      <c r="I105" s="101">
        <v>2</v>
      </c>
      <c r="J105" s="49">
        <v>4</v>
      </c>
      <c r="K105" s="49">
        <v>3</v>
      </c>
      <c r="L105" s="49">
        <v>7</v>
      </c>
      <c r="M105" s="49">
        <v>2</v>
      </c>
    </row>
    <row r="106" spans="1:13" x14ac:dyDescent="0.25">
      <c r="A106" s="47" t="s">
        <v>674</v>
      </c>
      <c r="B106" s="47" t="s">
        <v>672</v>
      </c>
      <c r="C106" s="42" t="s">
        <v>799</v>
      </c>
      <c r="D106" s="48" t="s">
        <v>800</v>
      </c>
      <c r="E106" s="475">
        <v>16</v>
      </c>
      <c r="F106" s="44">
        <v>3.2</v>
      </c>
      <c r="G106" s="72">
        <v>-0.33333333333333331</v>
      </c>
      <c r="H106" s="46"/>
      <c r="I106" s="101">
        <v>2</v>
      </c>
      <c r="J106" s="49">
        <v>4</v>
      </c>
      <c r="K106" s="49">
        <v>2</v>
      </c>
      <c r="L106" s="49">
        <v>5</v>
      </c>
      <c r="M106" s="49">
        <v>3</v>
      </c>
    </row>
    <row r="107" spans="1:13" x14ac:dyDescent="0.25">
      <c r="A107" s="47" t="s">
        <v>717</v>
      </c>
      <c r="B107" s="47" t="s">
        <v>682</v>
      </c>
      <c r="C107" s="42" t="s">
        <v>232</v>
      </c>
      <c r="D107" s="48" t="s">
        <v>791</v>
      </c>
      <c r="E107" s="475">
        <v>15</v>
      </c>
      <c r="F107" s="44">
        <v>3</v>
      </c>
      <c r="G107" s="72">
        <v>-1</v>
      </c>
      <c r="H107" s="46"/>
      <c r="I107" s="50">
        <v>0</v>
      </c>
      <c r="J107" s="49">
        <v>0</v>
      </c>
      <c r="K107" s="49">
        <v>1</v>
      </c>
      <c r="L107" s="49">
        <v>6</v>
      </c>
      <c r="M107" s="49">
        <v>8</v>
      </c>
    </row>
    <row r="108" spans="1:13" x14ac:dyDescent="0.25">
      <c r="A108" s="47" t="s">
        <v>975</v>
      </c>
      <c r="B108" s="47" t="s">
        <v>976</v>
      </c>
      <c r="C108" s="42" t="s">
        <v>313</v>
      </c>
      <c r="D108" s="48" t="s">
        <v>766</v>
      </c>
      <c r="E108" s="475">
        <v>15</v>
      </c>
      <c r="F108" s="44">
        <v>3</v>
      </c>
      <c r="G108" s="72">
        <v>0.33333333333333331</v>
      </c>
      <c r="H108" s="46"/>
      <c r="I108" s="101">
        <v>4</v>
      </c>
      <c r="J108" s="49">
        <v>2</v>
      </c>
      <c r="K108" s="49">
        <v>2</v>
      </c>
      <c r="L108" s="49">
        <v>4</v>
      </c>
      <c r="M108" s="49">
        <v>3</v>
      </c>
    </row>
    <row r="109" spans="1:13" x14ac:dyDescent="0.25">
      <c r="A109" s="47" t="s">
        <v>731</v>
      </c>
      <c r="B109" s="47" t="s">
        <v>678</v>
      </c>
      <c r="C109" s="42" t="s">
        <v>478</v>
      </c>
      <c r="D109" s="48" t="s">
        <v>801</v>
      </c>
      <c r="E109" s="475">
        <v>14</v>
      </c>
      <c r="F109" s="44">
        <v>2.8</v>
      </c>
      <c r="G109" s="72">
        <v>-0.5</v>
      </c>
      <c r="H109" s="46"/>
      <c r="I109" s="101">
        <v>3</v>
      </c>
      <c r="J109" s="49">
        <v>0</v>
      </c>
      <c r="K109" s="49">
        <v>4</v>
      </c>
      <c r="L109" s="49">
        <v>1</v>
      </c>
      <c r="M109" s="49">
        <v>6</v>
      </c>
    </row>
    <row r="110" spans="1:13" x14ac:dyDescent="0.25">
      <c r="A110" s="47" t="s">
        <v>713</v>
      </c>
      <c r="B110" s="47" t="s">
        <v>973</v>
      </c>
      <c r="C110" s="42" t="s">
        <v>509</v>
      </c>
      <c r="D110" s="48" t="s">
        <v>813</v>
      </c>
      <c r="E110" s="475">
        <v>14</v>
      </c>
      <c r="F110" s="44">
        <v>2.8</v>
      </c>
      <c r="G110" s="72">
        <v>1</v>
      </c>
      <c r="H110" s="46"/>
      <c r="I110" s="101">
        <v>4</v>
      </c>
      <c r="J110" s="49">
        <v>3</v>
      </c>
      <c r="K110" s="49">
        <v>1</v>
      </c>
      <c r="L110" s="49">
        <v>4</v>
      </c>
      <c r="M110" s="49">
        <v>2</v>
      </c>
    </row>
    <row r="111" spans="1:13" x14ac:dyDescent="0.25">
      <c r="A111" s="47" t="s">
        <v>717</v>
      </c>
      <c r="B111" s="47" t="s">
        <v>682</v>
      </c>
      <c r="C111" s="42" t="s">
        <v>778</v>
      </c>
      <c r="D111" s="48" t="s">
        <v>779</v>
      </c>
      <c r="E111" s="475">
        <v>12</v>
      </c>
      <c r="F111" s="44">
        <v>2.4</v>
      </c>
      <c r="G111" s="72">
        <v>-0.5</v>
      </c>
      <c r="H111" s="46"/>
      <c r="I111" s="101">
        <v>2</v>
      </c>
      <c r="J111" s="49">
        <v>0</v>
      </c>
      <c r="K111" s="49">
        <v>3</v>
      </c>
      <c r="L111" s="49">
        <v>3</v>
      </c>
      <c r="M111" s="49">
        <v>4</v>
      </c>
    </row>
    <row r="112" spans="1:13" x14ac:dyDescent="0.25">
      <c r="A112" s="47" t="s">
        <v>674</v>
      </c>
      <c r="B112" s="47" t="s">
        <v>672</v>
      </c>
      <c r="C112" s="42" t="s">
        <v>797</v>
      </c>
      <c r="D112" s="48" t="s">
        <v>798</v>
      </c>
      <c r="E112" s="475">
        <v>12</v>
      </c>
      <c r="F112" s="44">
        <v>2.4</v>
      </c>
      <c r="G112" s="72">
        <v>-1</v>
      </c>
      <c r="H112" s="46"/>
      <c r="I112" s="50">
        <v>0</v>
      </c>
      <c r="J112" s="49">
        <v>4</v>
      </c>
      <c r="K112" s="49">
        <v>1</v>
      </c>
      <c r="L112" s="49">
        <v>4</v>
      </c>
      <c r="M112" s="49">
        <v>3</v>
      </c>
    </row>
    <row r="113" spans="1:13" x14ac:dyDescent="0.25">
      <c r="A113" s="47" t="s">
        <v>731</v>
      </c>
      <c r="B113" s="47" t="s">
        <v>678</v>
      </c>
      <c r="C113" s="42" t="s">
        <v>805</v>
      </c>
      <c r="D113" s="48" t="s">
        <v>806</v>
      </c>
      <c r="E113" s="475">
        <v>11</v>
      </c>
      <c r="F113" s="44">
        <v>2.2000000000000002</v>
      </c>
      <c r="G113" s="72">
        <v>-0.8</v>
      </c>
      <c r="H113" s="46"/>
      <c r="I113" s="101">
        <v>1</v>
      </c>
      <c r="J113" s="49">
        <v>2</v>
      </c>
      <c r="K113" s="49">
        <v>0</v>
      </c>
      <c r="L113" s="49">
        <v>3</v>
      </c>
      <c r="M113" s="49">
        <v>5</v>
      </c>
    </row>
    <row r="114" spans="1:13" x14ac:dyDescent="0.25">
      <c r="A114" s="47" t="s">
        <v>713</v>
      </c>
      <c r="B114" s="47" t="s">
        <v>973</v>
      </c>
      <c r="C114" s="42" t="s">
        <v>68</v>
      </c>
      <c r="D114" s="48" t="s">
        <v>792</v>
      </c>
      <c r="E114" s="475">
        <v>11</v>
      </c>
      <c r="F114" s="44">
        <v>2.2000000000000002</v>
      </c>
      <c r="G114" s="72"/>
      <c r="H114" s="46"/>
      <c r="I114" s="101">
        <v>2</v>
      </c>
      <c r="J114" s="49">
        <v>2</v>
      </c>
      <c r="K114" s="49">
        <v>4</v>
      </c>
      <c r="L114" s="49">
        <v>3</v>
      </c>
      <c r="M114" s="49">
        <v>0</v>
      </c>
    </row>
    <row r="115" spans="1:13" x14ac:dyDescent="0.25">
      <c r="A115" s="47" t="s">
        <v>674</v>
      </c>
      <c r="B115" s="47" t="s">
        <v>675</v>
      </c>
      <c r="C115" s="42" t="s">
        <v>155</v>
      </c>
      <c r="D115" s="48" t="s">
        <v>794</v>
      </c>
      <c r="E115" s="475">
        <v>9</v>
      </c>
      <c r="F115" s="44">
        <v>1.8</v>
      </c>
      <c r="G115" s="72">
        <v>0.5</v>
      </c>
      <c r="H115" s="46"/>
      <c r="I115" s="101">
        <v>3</v>
      </c>
      <c r="J115" s="49">
        <v>2</v>
      </c>
      <c r="K115" s="49">
        <v>1</v>
      </c>
      <c r="L115" s="49">
        <v>1</v>
      </c>
      <c r="M115" s="49">
        <v>2</v>
      </c>
    </row>
    <row r="116" spans="1:13" x14ac:dyDescent="0.25">
      <c r="A116" s="47" t="s">
        <v>717</v>
      </c>
      <c r="B116" s="47" t="s">
        <v>897</v>
      </c>
      <c r="C116" s="42" t="s">
        <v>269</v>
      </c>
      <c r="D116" s="48" t="s">
        <v>824</v>
      </c>
      <c r="E116" s="475">
        <v>8</v>
      </c>
      <c r="F116" s="44">
        <v>1.6</v>
      </c>
      <c r="G116" s="72">
        <v>1</v>
      </c>
      <c r="H116" s="46"/>
      <c r="I116" s="101">
        <v>2</v>
      </c>
      <c r="J116" s="49">
        <v>1</v>
      </c>
      <c r="K116" s="49">
        <v>2</v>
      </c>
      <c r="L116" s="49">
        <v>2</v>
      </c>
      <c r="M116" s="49">
        <v>1</v>
      </c>
    </row>
    <row r="117" spans="1:13" x14ac:dyDescent="0.25">
      <c r="A117" s="47" t="s">
        <v>731</v>
      </c>
      <c r="B117" s="47" t="s">
        <v>678</v>
      </c>
      <c r="C117" s="42" t="s">
        <v>367</v>
      </c>
      <c r="D117" s="48" t="s">
        <v>773</v>
      </c>
      <c r="E117" s="475">
        <v>8</v>
      </c>
      <c r="F117" s="44">
        <v>1.6</v>
      </c>
      <c r="G117" s="72">
        <v>0</v>
      </c>
      <c r="H117" s="46"/>
      <c r="I117" s="101">
        <v>2</v>
      </c>
      <c r="J117" s="49">
        <v>0</v>
      </c>
      <c r="K117" s="49">
        <v>2</v>
      </c>
      <c r="L117" s="49">
        <v>2</v>
      </c>
      <c r="M117" s="49">
        <v>2</v>
      </c>
    </row>
    <row r="118" spans="1:13" x14ac:dyDescent="0.25">
      <c r="A118" s="47" t="s">
        <v>717</v>
      </c>
      <c r="B118" s="47" t="s">
        <v>682</v>
      </c>
      <c r="C118" s="42" t="s">
        <v>243</v>
      </c>
      <c r="D118" s="48" t="s">
        <v>812</v>
      </c>
      <c r="E118" s="475">
        <v>8</v>
      </c>
      <c r="F118" s="44">
        <v>1.6</v>
      </c>
      <c r="G118" s="72">
        <v>-1</v>
      </c>
      <c r="H118" s="46"/>
      <c r="I118" s="50">
        <v>0</v>
      </c>
      <c r="J118" s="49">
        <v>3</v>
      </c>
      <c r="K118" s="49">
        <v>2</v>
      </c>
      <c r="L118" s="49">
        <v>1</v>
      </c>
      <c r="M118" s="49">
        <v>2</v>
      </c>
    </row>
    <row r="119" spans="1:13" x14ac:dyDescent="0.25">
      <c r="A119" s="47" t="s">
        <v>674</v>
      </c>
      <c r="B119" s="47" t="s">
        <v>672</v>
      </c>
      <c r="C119" s="42" t="s">
        <v>795</v>
      </c>
      <c r="D119" s="48" t="s">
        <v>796</v>
      </c>
      <c r="E119" s="475">
        <v>7</v>
      </c>
      <c r="F119" s="44">
        <v>1.4</v>
      </c>
      <c r="G119" s="72"/>
      <c r="H119" s="46"/>
      <c r="I119" s="101">
        <v>2</v>
      </c>
      <c r="J119" s="49">
        <v>2</v>
      </c>
      <c r="K119" s="49">
        <v>2</v>
      </c>
      <c r="L119" s="49">
        <v>1</v>
      </c>
      <c r="M119" s="49">
        <v>0</v>
      </c>
    </row>
    <row r="120" spans="1:13" x14ac:dyDescent="0.25">
      <c r="A120" s="47" t="s">
        <v>731</v>
      </c>
      <c r="B120" s="47" t="s">
        <v>678</v>
      </c>
      <c r="C120" s="42" t="s">
        <v>57</v>
      </c>
      <c r="D120" s="48" t="s">
        <v>820</v>
      </c>
      <c r="E120" s="475">
        <v>6</v>
      </c>
      <c r="F120" s="44">
        <v>1.2</v>
      </c>
      <c r="G120" s="72"/>
      <c r="H120" s="46"/>
      <c r="I120" s="101">
        <v>1</v>
      </c>
      <c r="J120" s="49">
        <v>0</v>
      </c>
      <c r="K120" s="49">
        <v>3</v>
      </c>
      <c r="L120" s="49">
        <v>2</v>
      </c>
      <c r="M120" s="49">
        <v>0</v>
      </c>
    </row>
    <row r="121" spans="1:13" x14ac:dyDescent="0.25">
      <c r="A121" s="47" t="s">
        <v>674</v>
      </c>
      <c r="B121" s="47" t="s">
        <v>675</v>
      </c>
      <c r="C121" s="42" t="s">
        <v>970</v>
      </c>
      <c r="D121" s="48" t="s">
        <v>825</v>
      </c>
      <c r="E121" s="475">
        <v>5</v>
      </c>
      <c r="F121" s="44">
        <v>1</v>
      </c>
      <c r="G121" s="72">
        <v>-0.5</v>
      </c>
      <c r="H121" s="46"/>
      <c r="I121" s="101">
        <v>1</v>
      </c>
      <c r="J121" s="49">
        <v>0</v>
      </c>
      <c r="K121" s="49">
        <v>0</v>
      </c>
      <c r="L121" s="49">
        <v>2</v>
      </c>
      <c r="M121" s="49">
        <v>2</v>
      </c>
    </row>
    <row r="122" spans="1:13" x14ac:dyDescent="0.25">
      <c r="A122" s="47" t="s">
        <v>713</v>
      </c>
      <c r="B122" s="47" t="s">
        <v>973</v>
      </c>
      <c r="C122" s="42">
        <v>257</v>
      </c>
      <c r="D122" s="48" t="s">
        <v>650</v>
      </c>
      <c r="E122" s="475">
        <v>5</v>
      </c>
      <c r="F122" s="44">
        <v>1</v>
      </c>
      <c r="G122" s="72"/>
      <c r="H122" s="46"/>
      <c r="I122" s="101">
        <v>1</v>
      </c>
      <c r="J122" s="49">
        <v>1</v>
      </c>
      <c r="K122" s="49">
        <v>2</v>
      </c>
      <c r="L122" s="49">
        <v>1</v>
      </c>
      <c r="M122" s="49">
        <v>0</v>
      </c>
    </row>
    <row r="123" spans="1:13" ht="30" x14ac:dyDescent="0.25">
      <c r="A123" s="47" t="s">
        <v>713</v>
      </c>
      <c r="B123" s="47" t="s">
        <v>973</v>
      </c>
      <c r="C123" s="42" t="s">
        <v>787</v>
      </c>
      <c r="D123" s="48" t="s">
        <v>788</v>
      </c>
      <c r="E123" s="475">
        <v>5</v>
      </c>
      <c r="F123" s="44">
        <v>1</v>
      </c>
      <c r="G123" s="72">
        <v>1</v>
      </c>
      <c r="H123" s="46"/>
      <c r="I123" s="101">
        <v>2</v>
      </c>
      <c r="J123" s="49">
        <v>0</v>
      </c>
      <c r="K123" s="49">
        <v>1</v>
      </c>
      <c r="L123" s="49">
        <v>1</v>
      </c>
      <c r="M123" s="49">
        <v>1</v>
      </c>
    </row>
    <row r="124" spans="1:13" x14ac:dyDescent="0.25">
      <c r="A124" s="47" t="s">
        <v>713</v>
      </c>
      <c r="B124" s="47" t="s">
        <v>973</v>
      </c>
      <c r="C124" s="42">
        <v>258</v>
      </c>
      <c r="D124" s="48" t="s">
        <v>866</v>
      </c>
      <c r="E124" s="475">
        <v>5</v>
      </c>
      <c r="F124" s="44">
        <v>1</v>
      </c>
      <c r="G124" s="72"/>
      <c r="H124" s="46"/>
      <c r="I124" s="101">
        <v>3</v>
      </c>
      <c r="J124" s="49">
        <v>2</v>
      </c>
      <c r="K124" s="49">
        <v>0</v>
      </c>
      <c r="L124" s="49">
        <v>0</v>
      </c>
      <c r="M124" s="49">
        <v>0</v>
      </c>
    </row>
    <row r="125" spans="1:13" x14ac:dyDescent="0.25">
      <c r="A125" s="47" t="s">
        <v>717</v>
      </c>
      <c r="B125" s="47" t="s">
        <v>682</v>
      </c>
      <c r="C125" s="42" t="s">
        <v>418</v>
      </c>
      <c r="D125" s="48" t="s">
        <v>790</v>
      </c>
      <c r="E125" s="475">
        <v>4</v>
      </c>
      <c r="F125" s="44">
        <v>0.8</v>
      </c>
      <c r="G125" s="72">
        <v>0</v>
      </c>
      <c r="H125" s="46"/>
      <c r="I125" s="101">
        <v>1</v>
      </c>
      <c r="J125" s="49">
        <v>0</v>
      </c>
      <c r="K125" s="49">
        <v>1</v>
      </c>
      <c r="L125" s="49">
        <v>1</v>
      </c>
      <c r="M125" s="49">
        <v>1</v>
      </c>
    </row>
    <row r="126" spans="1:13" x14ac:dyDescent="0.25">
      <c r="A126" s="47" t="s">
        <v>717</v>
      </c>
      <c r="B126" s="47" t="s">
        <v>682</v>
      </c>
      <c r="C126" s="42" t="s">
        <v>821</v>
      </c>
      <c r="D126" s="48" t="s">
        <v>822</v>
      </c>
      <c r="E126" s="475">
        <v>3</v>
      </c>
      <c r="F126" s="44">
        <v>0.6</v>
      </c>
      <c r="G126" s="72">
        <v>-1</v>
      </c>
      <c r="H126" s="46"/>
      <c r="I126" s="50">
        <v>0</v>
      </c>
      <c r="J126" s="49">
        <v>0</v>
      </c>
      <c r="K126" s="49">
        <v>0</v>
      </c>
      <c r="L126" s="49">
        <v>1</v>
      </c>
      <c r="M126" s="49">
        <v>2</v>
      </c>
    </row>
    <row r="127" spans="1:13" x14ac:dyDescent="0.25">
      <c r="A127" s="47" t="s">
        <v>713</v>
      </c>
      <c r="B127" s="47" t="s">
        <v>973</v>
      </c>
      <c r="C127" s="42" t="s">
        <v>814</v>
      </c>
      <c r="D127" s="48" t="s">
        <v>815</v>
      </c>
      <c r="E127" s="475">
        <v>2</v>
      </c>
      <c r="F127" s="44">
        <v>0.4</v>
      </c>
      <c r="G127" s="72">
        <v>-1</v>
      </c>
      <c r="H127" s="46"/>
      <c r="I127" s="50">
        <v>0</v>
      </c>
      <c r="J127" s="49">
        <v>0</v>
      </c>
      <c r="K127" s="49">
        <v>0</v>
      </c>
      <c r="L127" s="49">
        <v>1</v>
      </c>
      <c r="M127" s="49">
        <v>1</v>
      </c>
    </row>
    <row r="128" spans="1:13" x14ac:dyDescent="0.25">
      <c r="A128" s="47" t="s">
        <v>717</v>
      </c>
      <c r="B128" s="47" t="s">
        <v>682</v>
      </c>
      <c r="C128" s="42" t="s">
        <v>241</v>
      </c>
      <c r="D128" s="48" t="s">
        <v>785</v>
      </c>
      <c r="E128" s="475">
        <v>1</v>
      </c>
      <c r="F128" s="44">
        <v>0.2</v>
      </c>
      <c r="G128" s="72"/>
      <c r="H128" s="46"/>
      <c r="I128" s="50">
        <v>0</v>
      </c>
      <c r="J128" s="49">
        <v>0</v>
      </c>
      <c r="K128" s="49">
        <v>0</v>
      </c>
      <c r="L128" s="49">
        <v>1</v>
      </c>
      <c r="M128" s="49">
        <v>0</v>
      </c>
    </row>
    <row r="129" spans="1:13" x14ac:dyDescent="0.25">
      <c r="A129" s="47" t="s">
        <v>717</v>
      </c>
      <c r="B129" s="47" t="s">
        <v>682</v>
      </c>
      <c r="C129" s="42" t="s">
        <v>245</v>
      </c>
      <c r="D129" s="48" t="s">
        <v>823</v>
      </c>
      <c r="E129" s="475">
        <v>1</v>
      </c>
      <c r="F129" s="44">
        <v>0.2</v>
      </c>
      <c r="G129" s="72">
        <v>-1</v>
      </c>
      <c r="H129" s="46"/>
      <c r="I129" s="50">
        <v>0</v>
      </c>
      <c r="J129" s="49">
        <v>0</v>
      </c>
      <c r="K129" s="49">
        <v>0</v>
      </c>
      <c r="L129" s="49">
        <v>0</v>
      </c>
      <c r="M129" s="49">
        <v>1</v>
      </c>
    </row>
    <row r="130" spans="1:13" x14ac:dyDescent="0.25">
      <c r="G130" s="123"/>
      <c r="H130" s="104"/>
      <c r="I130" s="102"/>
    </row>
    <row r="131" spans="1:13" ht="15.75" thickBot="1" x14ac:dyDescent="0.3">
      <c r="A131" s="445"/>
      <c r="B131" s="445"/>
      <c r="C131" s="446"/>
      <c r="D131" s="447"/>
      <c r="E131" s="448"/>
      <c r="F131" s="449"/>
      <c r="G131" s="469"/>
      <c r="H131" s="104"/>
      <c r="I131" s="470"/>
      <c r="J131" s="447"/>
      <c r="K131" s="447"/>
      <c r="L131" s="447"/>
      <c r="M131" s="447"/>
    </row>
    <row r="132" spans="1:13" ht="16.5" thickBot="1" x14ac:dyDescent="0.3">
      <c r="A132" s="624" t="s">
        <v>826</v>
      </c>
      <c r="B132" s="624"/>
      <c r="C132" s="624"/>
      <c r="D132" s="624"/>
      <c r="E132" s="471">
        <v>18</v>
      </c>
      <c r="F132" s="477">
        <v>3.6</v>
      </c>
      <c r="G132" s="468">
        <v>-0.66666666666666663</v>
      </c>
      <c r="H132" s="118"/>
      <c r="I132" s="467">
        <v>2</v>
      </c>
      <c r="J132" s="477">
        <v>1</v>
      </c>
      <c r="K132" s="117">
        <v>5</v>
      </c>
      <c r="L132" s="117">
        <v>4</v>
      </c>
      <c r="M132" s="117">
        <v>6</v>
      </c>
    </row>
    <row r="133" spans="1:13" ht="47.25" x14ac:dyDescent="0.25">
      <c r="A133" s="461" t="s">
        <v>18</v>
      </c>
      <c r="B133" s="462" t="s">
        <v>19</v>
      </c>
      <c r="C133" s="461" t="s">
        <v>668</v>
      </c>
      <c r="D133" s="461" t="s">
        <v>669</v>
      </c>
      <c r="E133" s="461" t="s">
        <v>670</v>
      </c>
      <c r="F133" s="463" t="s">
        <v>671</v>
      </c>
      <c r="G133" s="464" t="s">
        <v>906</v>
      </c>
      <c r="H133" s="39"/>
      <c r="I133" s="465">
        <v>2022</v>
      </c>
      <c r="J133" s="464">
        <v>2021</v>
      </c>
      <c r="K133" s="464">
        <v>2020</v>
      </c>
      <c r="L133" s="464">
        <v>2019</v>
      </c>
      <c r="M133" s="466">
        <v>2018</v>
      </c>
    </row>
    <row r="134" spans="1:13" x14ac:dyDescent="0.25">
      <c r="A134" s="66" t="s">
        <v>731</v>
      </c>
      <c r="B134" s="66" t="s">
        <v>678</v>
      </c>
      <c r="C134" s="472" t="s">
        <v>596</v>
      </c>
      <c r="D134" s="24" t="s">
        <v>829</v>
      </c>
      <c r="E134" s="474">
        <v>5</v>
      </c>
      <c r="F134" s="110">
        <v>1</v>
      </c>
      <c r="G134" s="476"/>
      <c r="H134" s="39"/>
      <c r="I134" s="100">
        <v>2</v>
      </c>
      <c r="J134" s="59">
        <v>1</v>
      </c>
      <c r="K134" s="59">
        <v>2</v>
      </c>
      <c r="L134" s="49">
        <v>0</v>
      </c>
      <c r="M134" s="49">
        <v>0</v>
      </c>
    </row>
    <row r="135" spans="1:13" x14ac:dyDescent="0.25">
      <c r="A135" s="66" t="s">
        <v>717</v>
      </c>
      <c r="B135" s="66" t="s">
        <v>971</v>
      </c>
      <c r="C135" s="472" t="s">
        <v>515</v>
      </c>
      <c r="D135" s="24" t="s">
        <v>828</v>
      </c>
      <c r="E135" s="474">
        <v>4</v>
      </c>
      <c r="F135" s="110">
        <v>0.8</v>
      </c>
      <c r="G135" s="476"/>
      <c r="H135" s="61"/>
      <c r="I135" s="50">
        <v>0</v>
      </c>
      <c r="J135" s="49">
        <v>0</v>
      </c>
      <c r="K135" s="59">
        <v>2</v>
      </c>
      <c r="L135" s="59">
        <v>2</v>
      </c>
      <c r="M135" s="49">
        <v>0</v>
      </c>
    </row>
    <row r="136" spans="1:13" x14ac:dyDescent="0.25">
      <c r="A136" s="66" t="s">
        <v>674</v>
      </c>
      <c r="B136" s="66" t="s">
        <v>675</v>
      </c>
      <c r="C136" s="472">
        <v>816</v>
      </c>
      <c r="D136" s="24" t="s">
        <v>833</v>
      </c>
      <c r="E136" s="474">
        <v>3</v>
      </c>
      <c r="F136" s="110">
        <v>0.6</v>
      </c>
      <c r="G136" s="476">
        <v>-1</v>
      </c>
      <c r="H136" s="61"/>
      <c r="I136" s="50">
        <v>0</v>
      </c>
      <c r="J136" s="49">
        <v>0</v>
      </c>
      <c r="K136" s="49">
        <v>0</v>
      </c>
      <c r="L136" s="49">
        <v>0</v>
      </c>
      <c r="M136" s="43">
        <v>3</v>
      </c>
    </row>
    <row r="137" spans="1:13" x14ac:dyDescent="0.25">
      <c r="A137" s="66" t="s">
        <v>731</v>
      </c>
      <c r="B137" s="66" t="s">
        <v>678</v>
      </c>
      <c r="C137" s="472" t="s">
        <v>830</v>
      </c>
      <c r="D137" s="24" t="s">
        <v>831</v>
      </c>
      <c r="E137" s="474">
        <v>3</v>
      </c>
      <c r="F137" s="110">
        <v>0.6</v>
      </c>
      <c r="G137" s="476">
        <v>-1</v>
      </c>
      <c r="H137" s="61"/>
      <c r="I137" s="50">
        <v>0</v>
      </c>
      <c r="J137" s="49">
        <v>0</v>
      </c>
      <c r="K137" s="59">
        <v>1</v>
      </c>
      <c r="L137" s="49">
        <v>0</v>
      </c>
      <c r="M137" s="43">
        <v>2</v>
      </c>
    </row>
    <row r="138" spans="1:13" x14ac:dyDescent="0.25">
      <c r="A138" s="66" t="s">
        <v>674</v>
      </c>
      <c r="B138" s="66" t="s">
        <v>672</v>
      </c>
      <c r="C138" s="472" t="s">
        <v>144</v>
      </c>
      <c r="D138" s="24" t="s">
        <v>832</v>
      </c>
      <c r="E138" s="474">
        <v>2</v>
      </c>
      <c r="F138" s="110">
        <v>0.4</v>
      </c>
      <c r="G138" s="476"/>
      <c r="H138" s="61"/>
      <c r="I138" s="50">
        <v>0</v>
      </c>
      <c r="J138" s="49">
        <v>0</v>
      </c>
      <c r="K138" s="49">
        <v>0</v>
      </c>
      <c r="L138" s="59">
        <v>2</v>
      </c>
      <c r="M138" s="43"/>
    </row>
    <row r="139" spans="1:13" x14ac:dyDescent="0.25">
      <c r="A139" s="66" t="s">
        <v>717</v>
      </c>
      <c r="B139" s="66" t="s">
        <v>971</v>
      </c>
      <c r="C139" s="472" t="s">
        <v>86</v>
      </c>
      <c r="D139" s="24" t="s">
        <v>827</v>
      </c>
      <c r="E139" s="474">
        <v>1</v>
      </c>
      <c r="F139" s="110">
        <v>0.2</v>
      </c>
      <c r="G139" s="476">
        <v>-1</v>
      </c>
      <c r="H139" s="61"/>
      <c r="I139" s="50">
        <v>0</v>
      </c>
      <c r="J139" s="49">
        <v>0</v>
      </c>
      <c r="K139" s="49">
        <v>0</v>
      </c>
      <c r="L139" s="49">
        <v>0</v>
      </c>
      <c r="M139" s="43">
        <v>1</v>
      </c>
    </row>
    <row r="142" spans="1:13" x14ac:dyDescent="0.25">
      <c r="A142" s="137" t="s">
        <v>972</v>
      </c>
    </row>
  </sheetData>
  <sheetProtection algorithmName="SHA-512" hashValue="OhKxe83bVlC+5kkyYVfUnzJ5R/zz6+WjsAgCc+ivY1As61tpEOw4Fij1U1tY4BrtgS90K9wFFPCuIrcUa3q4IQ==" saltValue="Mpb4P0T7c49rLRfr+rloCQ==" spinCount="100000" sheet="1" objects="1" scenarios="1" sort="0" autoFilter="0"/>
  <mergeCells count="4">
    <mergeCell ref="A132:D132"/>
    <mergeCell ref="A3:D3"/>
    <mergeCell ref="A1:M1"/>
    <mergeCell ref="A80:D80"/>
  </mergeCells>
  <printOptions horizontalCentered="1"/>
  <pageMargins left="0.25" right="0.25" top="0.75" bottom="0.75" header="0.3" footer="0.3"/>
  <pageSetup scale="77" fitToHeight="0" orientation="landscape" r:id="rId1"/>
  <headerFooter>
    <oddFooter>&amp;C&amp;"Roboto,Regular"&amp;9Page &amp;P of &amp;N</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B7:I22"/>
  <sheetViews>
    <sheetView view="pageBreakPreview" zoomScaleNormal="94" zoomScaleSheetLayoutView="100" zoomScalePageLayoutView="75" workbookViewId="0">
      <selection activeCell="Q29" sqref="Q29"/>
    </sheetView>
  </sheetViews>
  <sheetFormatPr defaultRowHeight="15" x14ac:dyDescent="0.25"/>
  <cols>
    <col min="2" max="2" width="9.28515625" style="5"/>
    <col min="3" max="3" width="10.42578125" style="5" customWidth="1"/>
    <col min="4" max="9" width="9.28515625" style="5"/>
  </cols>
  <sheetData>
    <row r="7" spans="2:9" ht="21.75" customHeight="1" x14ac:dyDescent="0.25">
      <c r="B7" s="555" t="s">
        <v>12</v>
      </c>
      <c r="C7" s="555"/>
      <c r="D7" s="555"/>
      <c r="E7" s="555"/>
      <c r="F7" s="555"/>
      <c r="G7" s="555"/>
      <c r="H7" s="555"/>
      <c r="I7" s="555"/>
    </row>
    <row r="10" spans="2:9" ht="20.25" x14ac:dyDescent="0.25">
      <c r="B10" s="555" t="s">
        <v>619</v>
      </c>
      <c r="C10" s="555"/>
      <c r="D10" s="555"/>
      <c r="E10" s="555"/>
      <c r="F10" s="555"/>
      <c r="G10" s="555"/>
      <c r="H10" s="555"/>
      <c r="I10" s="555"/>
    </row>
    <row r="11" spans="2:9" x14ac:dyDescent="0.25">
      <c r="C11" s="6"/>
      <c r="D11" s="6"/>
      <c r="E11" s="6"/>
      <c r="F11" s="6"/>
      <c r="G11" s="6"/>
      <c r="H11" s="6"/>
    </row>
    <row r="12" spans="2:9" ht="21" x14ac:dyDescent="0.35">
      <c r="C12" s="556"/>
      <c r="D12" s="556"/>
      <c r="E12" s="556"/>
      <c r="F12" s="556"/>
      <c r="G12" s="556"/>
      <c r="H12" s="556"/>
    </row>
    <row r="16" spans="2:9" ht="63.6" customHeight="1" x14ac:dyDescent="0.25">
      <c r="B16" s="614" t="s">
        <v>629</v>
      </c>
      <c r="C16" s="614"/>
      <c r="D16" s="628" t="s">
        <v>630</v>
      </c>
      <c r="E16" s="628"/>
      <c r="F16" s="628"/>
      <c r="G16" s="628"/>
      <c r="H16" s="628"/>
      <c r="I16" s="628"/>
    </row>
    <row r="17" spans="2:9" x14ac:dyDescent="0.25">
      <c r="C17" s="8"/>
      <c r="D17" s="10"/>
      <c r="E17" s="10"/>
      <c r="F17" s="10"/>
      <c r="G17" s="10"/>
      <c r="H17" s="10"/>
      <c r="I17" s="9"/>
    </row>
    <row r="18" spans="2:9" x14ac:dyDescent="0.25">
      <c r="C18" s="7"/>
    </row>
    <row r="20" spans="2:9" x14ac:dyDescent="0.25">
      <c r="B20" s="554"/>
      <c r="C20" s="554"/>
      <c r="D20" s="554"/>
      <c r="E20" s="554"/>
      <c r="F20" s="554"/>
      <c r="G20" s="554"/>
      <c r="H20" s="554"/>
      <c r="I20" s="554"/>
    </row>
    <row r="22" spans="2:9" x14ac:dyDescent="0.25">
      <c r="B22" s="554"/>
      <c r="C22" s="554"/>
      <c r="D22" s="554"/>
      <c r="E22" s="554"/>
      <c r="F22" s="554"/>
      <c r="G22" s="554"/>
      <c r="H22" s="554"/>
      <c r="I22" s="554"/>
    </row>
  </sheetData>
  <sheetProtection algorithmName="SHA-512" hashValue="dmbN4fZzun/QJaFH2STpccXCeswxQm2VFBuoDO8Iaa7+CvI1FycD1xWvNJphB1OhKHvTZWTRDCw7jzwjg0op+A==" saltValue="inOe3X7IU5ZbmNiB7HzdCw==" spinCount="100000" sheet="1" objects="1" scenarios="1"/>
  <mergeCells count="7">
    <mergeCell ref="B10:I10"/>
    <mergeCell ref="C12:H12"/>
    <mergeCell ref="B20:I20"/>
    <mergeCell ref="B22:I22"/>
    <mergeCell ref="B7:I7"/>
    <mergeCell ref="B16:C16"/>
    <mergeCell ref="D16:I16"/>
  </mergeCells>
  <pageMargins left="0.7" right="0.7" top="0.75" bottom="0.75" header="0.3" footer="0.3"/>
  <pageSetup orientation="portrait" horizontalDpi="300" verticalDpi="300" r:id="rId1"/>
  <headerFooter>
    <oddFooter>&amp;L&amp;"Roboto,Bold"&amp;9Resource Planning Toolkit May 2023&amp;C&amp;"Roboto,Regular"&amp;9Page &amp;P of &amp;N</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FF0000"/>
    <pageSetUpPr fitToPage="1"/>
  </sheetPr>
  <dimension ref="A1:M140"/>
  <sheetViews>
    <sheetView view="pageBreakPreview" topLeftCell="B1" zoomScaleNormal="70" zoomScaleSheetLayoutView="100" workbookViewId="0">
      <selection activeCell="Q29" sqref="Q29"/>
    </sheetView>
  </sheetViews>
  <sheetFormatPr defaultColWidth="8.7109375" defaultRowHeight="28.5" customHeight="1" x14ac:dyDescent="0.25"/>
  <cols>
    <col min="1" max="1" width="24" style="108" customWidth="1"/>
    <col min="2" max="2" width="14" style="108" customWidth="1"/>
    <col min="3" max="3" width="15.7109375" style="108" bestFit="1" customWidth="1"/>
    <col min="4" max="4" width="59.85546875" style="108" bestFit="1" customWidth="1"/>
    <col min="5" max="5" width="12.42578125" style="124" customWidth="1"/>
    <col min="6" max="6" width="9.140625" style="108" customWidth="1"/>
    <col min="7" max="7" width="14.28515625" style="108" customWidth="1"/>
    <col min="8" max="8" width="2.7109375" style="108" customWidth="1"/>
    <col min="9" max="9" width="8.85546875" style="112" bestFit="1" customWidth="1"/>
    <col min="10" max="13" width="9.140625" style="108" bestFit="1" customWidth="1"/>
    <col min="14" max="16384" width="8.7109375" style="108"/>
  </cols>
  <sheetData>
    <row r="1" spans="1:13" ht="28.5" customHeight="1" thickBot="1" x14ac:dyDescent="0.3">
      <c r="A1" s="630" t="s">
        <v>977</v>
      </c>
      <c r="B1" s="631"/>
      <c r="C1" s="631"/>
      <c r="D1" s="631"/>
      <c r="E1" s="631"/>
      <c r="F1" s="631"/>
      <c r="G1" s="631"/>
      <c r="H1" s="631"/>
      <c r="I1" s="631"/>
      <c r="J1" s="631"/>
      <c r="K1" s="631"/>
      <c r="L1" s="631"/>
      <c r="M1" s="631"/>
    </row>
    <row r="2" spans="1:13" ht="28.5" customHeight="1" thickBot="1" x14ac:dyDescent="0.3">
      <c r="A2" s="629" t="s">
        <v>667</v>
      </c>
      <c r="B2" s="629"/>
      <c r="C2" s="629"/>
      <c r="D2" s="629"/>
      <c r="E2" s="363">
        <v>13871</v>
      </c>
      <c r="F2" s="363">
        <v>2774.2</v>
      </c>
      <c r="G2" s="364">
        <v>8.3074534161490687E-2</v>
      </c>
      <c r="H2" s="115"/>
      <c r="I2" s="365">
        <v>2790</v>
      </c>
      <c r="J2" s="366">
        <v>2938</v>
      </c>
      <c r="K2" s="366">
        <v>2804</v>
      </c>
      <c r="L2" s="366">
        <v>2763</v>
      </c>
      <c r="M2" s="366">
        <v>2576</v>
      </c>
    </row>
    <row r="3" spans="1:13" ht="28.5" customHeight="1" thickBot="1" x14ac:dyDescent="0.3">
      <c r="A3" s="367" t="s">
        <v>18</v>
      </c>
      <c r="B3" s="367" t="s">
        <v>19</v>
      </c>
      <c r="C3" s="367" t="s">
        <v>668</v>
      </c>
      <c r="D3" s="367" t="s">
        <v>669</v>
      </c>
      <c r="E3" s="368" t="s">
        <v>670</v>
      </c>
      <c r="F3" s="368" t="s">
        <v>671</v>
      </c>
      <c r="G3" s="368" t="s">
        <v>906</v>
      </c>
      <c r="H3" s="107"/>
      <c r="I3" s="369" t="s">
        <v>898</v>
      </c>
      <c r="J3" s="367" t="s">
        <v>855</v>
      </c>
      <c r="K3" s="367" t="s">
        <v>663</v>
      </c>
      <c r="L3" s="367" t="s">
        <v>643</v>
      </c>
      <c r="M3" s="367" t="s">
        <v>314</v>
      </c>
    </row>
    <row r="4" spans="1:13" ht="28.5" customHeight="1" x14ac:dyDescent="0.25">
      <c r="A4" s="76" t="s">
        <v>717</v>
      </c>
      <c r="B4" s="76" t="s">
        <v>682</v>
      </c>
      <c r="C4" s="42" t="s">
        <v>335</v>
      </c>
      <c r="D4" s="129" t="s">
        <v>683</v>
      </c>
      <c r="E4" s="125">
        <v>1</v>
      </c>
      <c r="F4" s="110">
        <v>0.2</v>
      </c>
      <c r="G4" s="113">
        <v>-1</v>
      </c>
      <c r="H4" s="107"/>
      <c r="I4" s="101">
        <v>0</v>
      </c>
      <c r="J4" s="43">
        <v>0</v>
      </c>
      <c r="K4" s="43">
        <v>0</v>
      </c>
      <c r="L4" s="43">
        <v>0</v>
      </c>
      <c r="M4" s="43">
        <v>1</v>
      </c>
    </row>
    <row r="5" spans="1:13" ht="28.5" customHeight="1" x14ac:dyDescent="0.25">
      <c r="A5" s="76" t="s">
        <v>717</v>
      </c>
      <c r="B5" s="76" t="s">
        <v>682</v>
      </c>
      <c r="C5" s="42" t="s">
        <v>65</v>
      </c>
      <c r="D5" s="129" t="s">
        <v>694</v>
      </c>
      <c r="E5" s="125">
        <v>1</v>
      </c>
      <c r="F5" s="110">
        <v>0.2</v>
      </c>
      <c r="G5" s="113">
        <v>-1</v>
      </c>
      <c r="H5" s="107"/>
      <c r="I5" s="101">
        <v>0</v>
      </c>
      <c r="J5" s="43">
        <v>0</v>
      </c>
      <c r="K5" s="43">
        <v>0</v>
      </c>
      <c r="L5" s="43">
        <v>0</v>
      </c>
      <c r="M5" s="43">
        <v>1</v>
      </c>
    </row>
    <row r="6" spans="1:13" ht="28.5" customHeight="1" x14ac:dyDescent="0.25">
      <c r="A6" s="76" t="s">
        <v>717</v>
      </c>
      <c r="B6" s="76" t="s">
        <v>682</v>
      </c>
      <c r="C6" s="42" t="s">
        <v>558</v>
      </c>
      <c r="D6" s="129" t="s">
        <v>859</v>
      </c>
      <c r="E6" s="125">
        <v>1</v>
      </c>
      <c r="F6" s="110">
        <v>0.2</v>
      </c>
      <c r="G6" s="113"/>
      <c r="H6" s="107"/>
      <c r="I6" s="101">
        <v>0</v>
      </c>
      <c r="J6" s="78">
        <v>1</v>
      </c>
      <c r="K6" s="43">
        <v>0</v>
      </c>
      <c r="L6" s="43">
        <v>0</v>
      </c>
      <c r="M6" s="43">
        <v>0</v>
      </c>
    </row>
    <row r="7" spans="1:13" ht="28.5" customHeight="1" x14ac:dyDescent="0.25">
      <c r="A7" s="76" t="s">
        <v>731</v>
      </c>
      <c r="B7" s="76" t="s">
        <v>678</v>
      </c>
      <c r="C7" s="82" t="s">
        <v>934</v>
      </c>
      <c r="D7" s="81" t="s">
        <v>935</v>
      </c>
      <c r="E7" s="125">
        <v>1</v>
      </c>
      <c r="F7" s="110">
        <v>0.2</v>
      </c>
      <c r="G7" s="113"/>
      <c r="H7" s="107"/>
      <c r="I7" s="101">
        <v>1</v>
      </c>
      <c r="J7" s="43">
        <v>0</v>
      </c>
      <c r="K7" s="43">
        <v>0</v>
      </c>
      <c r="L7" s="43">
        <v>0</v>
      </c>
      <c r="M7" s="43">
        <v>0</v>
      </c>
    </row>
    <row r="8" spans="1:13" ht="28.5" customHeight="1" x14ac:dyDescent="0.25">
      <c r="A8" s="130" t="s">
        <v>713</v>
      </c>
      <c r="B8" s="76" t="s">
        <v>699</v>
      </c>
      <c r="C8" s="82" t="s">
        <v>352</v>
      </c>
      <c r="D8" s="81" t="s">
        <v>951</v>
      </c>
      <c r="E8" s="125">
        <v>1</v>
      </c>
      <c r="F8" s="110">
        <v>0.2</v>
      </c>
      <c r="G8" s="113"/>
      <c r="H8" s="107"/>
      <c r="I8" s="101">
        <v>1</v>
      </c>
      <c r="J8" s="43">
        <v>0</v>
      </c>
      <c r="K8" s="43">
        <v>0</v>
      </c>
      <c r="L8" s="43">
        <v>0</v>
      </c>
      <c r="M8" s="43">
        <v>0</v>
      </c>
    </row>
    <row r="9" spans="1:13" ht="28.5" customHeight="1" x14ac:dyDescent="0.25">
      <c r="A9" s="130" t="s">
        <v>713</v>
      </c>
      <c r="B9" s="130" t="s">
        <v>973</v>
      </c>
      <c r="C9" s="42" t="s">
        <v>311</v>
      </c>
      <c r="D9" s="129" t="s">
        <v>726</v>
      </c>
      <c r="E9" s="125">
        <v>2</v>
      </c>
      <c r="F9" s="110">
        <v>0.4</v>
      </c>
      <c r="G9" s="113"/>
      <c r="H9" s="107"/>
      <c r="I9" s="101">
        <v>0</v>
      </c>
      <c r="J9" s="43">
        <v>0</v>
      </c>
      <c r="K9" s="78">
        <v>2</v>
      </c>
      <c r="L9" s="43">
        <v>0</v>
      </c>
      <c r="M9" s="43">
        <v>0</v>
      </c>
    </row>
    <row r="10" spans="1:13" ht="28.5" customHeight="1" x14ac:dyDescent="0.25">
      <c r="A10" s="76" t="s">
        <v>717</v>
      </c>
      <c r="B10" s="76" t="s">
        <v>682</v>
      </c>
      <c r="C10" s="42" t="s">
        <v>760</v>
      </c>
      <c r="D10" s="129" t="s">
        <v>761</v>
      </c>
      <c r="E10" s="125">
        <v>2</v>
      </c>
      <c r="F10" s="110">
        <v>0.4</v>
      </c>
      <c r="G10" s="113">
        <v>-1</v>
      </c>
      <c r="H10" s="107"/>
      <c r="I10" s="101">
        <v>0</v>
      </c>
      <c r="J10" s="78">
        <v>0</v>
      </c>
      <c r="K10" s="78">
        <v>1</v>
      </c>
      <c r="L10" s="43">
        <v>0</v>
      </c>
      <c r="M10" s="43">
        <v>1</v>
      </c>
    </row>
    <row r="11" spans="1:13" ht="28.5" customHeight="1" x14ac:dyDescent="0.25">
      <c r="A11" s="76" t="s">
        <v>717</v>
      </c>
      <c r="B11" s="76" t="s">
        <v>682</v>
      </c>
      <c r="C11" s="42" t="s">
        <v>71</v>
      </c>
      <c r="D11" s="129" t="s">
        <v>752</v>
      </c>
      <c r="E11" s="125">
        <v>2</v>
      </c>
      <c r="F11" s="110">
        <v>0.4</v>
      </c>
      <c r="G11" s="113"/>
      <c r="H11" s="107"/>
      <c r="I11" s="101">
        <v>0</v>
      </c>
      <c r="J11" s="78">
        <v>0</v>
      </c>
      <c r="K11" s="78">
        <v>1</v>
      </c>
      <c r="L11" s="43">
        <v>1</v>
      </c>
      <c r="M11" s="43">
        <v>0</v>
      </c>
    </row>
    <row r="12" spans="1:13" ht="28.5" customHeight="1" x14ac:dyDescent="0.25">
      <c r="A12" s="76" t="s">
        <v>674</v>
      </c>
      <c r="B12" s="76" t="s">
        <v>672</v>
      </c>
      <c r="C12" s="42" t="s">
        <v>120</v>
      </c>
      <c r="D12" s="129" t="s">
        <v>688</v>
      </c>
      <c r="E12" s="125">
        <v>3</v>
      </c>
      <c r="F12" s="110">
        <v>0.6</v>
      </c>
      <c r="G12" s="113">
        <v>-1</v>
      </c>
      <c r="H12" s="107"/>
      <c r="I12" s="101">
        <v>0</v>
      </c>
      <c r="J12" s="43">
        <v>0</v>
      </c>
      <c r="K12" s="43">
        <v>0</v>
      </c>
      <c r="L12" s="43">
        <v>0</v>
      </c>
      <c r="M12" s="43">
        <v>3</v>
      </c>
    </row>
    <row r="13" spans="1:13" ht="28.5" customHeight="1" x14ac:dyDescent="0.25">
      <c r="A13" s="76" t="s">
        <v>717</v>
      </c>
      <c r="B13" s="76" t="s">
        <v>682</v>
      </c>
      <c r="C13" s="42" t="s">
        <v>857</v>
      </c>
      <c r="D13" s="131" t="s">
        <v>860</v>
      </c>
      <c r="E13" s="125">
        <v>3</v>
      </c>
      <c r="F13" s="110">
        <v>0.6</v>
      </c>
      <c r="G13" s="113"/>
      <c r="H13" s="107"/>
      <c r="I13" s="101">
        <v>1</v>
      </c>
      <c r="J13" s="78">
        <v>2</v>
      </c>
      <c r="K13" s="43">
        <v>0</v>
      </c>
      <c r="L13" s="43">
        <v>0</v>
      </c>
      <c r="M13" s="43">
        <v>0</v>
      </c>
    </row>
    <row r="14" spans="1:13" ht="28.5" customHeight="1" x14ac:dyDescent="0.25">
      <c r="A14" s="76" t="s">
        <v>717</v>
      </c>
      <c r="B14" s="76" t="s">
        <v>682</v>
      </c>
      <c r="C14" s="42" t="s">
        <v>239</v>
      </c>
      <c r="D14" s="129" t="s">
        <v>686</v>
      </c>
      <c r="E14" s="125">
        <v>4</v>
      </c>
      <c r="F14" s="110">
        <v>0.8</v>
      </c>
      <c r="G14" s="113"/>
      <c r="H14" s="107"/>
      <c r="I14" s="101">
        <v>0</v>
      </c>
      <c r="J14" s="78">
        <v>3</v>
      </c>
      <c r="K14" s="78">
        <v>1</v>
      </c>
      <c r="L14" s="43">
        <v>0</v>
      </c>
      <c r="M14" s="43">
        <v>0</v>
      </c>
    </row>
    <row r="15" spans="1:13" ht="28.5" customHeight="1" x14ac:dyDescent="0.25">
      <c r="A15" s="76" t="s">
        <v>717</v>
      </c>
      <c r="B15" s="76" t="s">
        <v>682</v>
      </c>
      <c r="C15" s="82" t="s">
        <v>952</v>
      </c>
      <c r="D15" s="81" t="s">
        <v>953</v>
      </c>
      <c r="E15" s="125">
        <v>4</v>
      </c>
      <c r="F15" s="110">
        <v>0.8</v>
      </c>
      <c r="G15" s="113"/>
      <c r="H15" s="107"/>
      <c r="I15" s="101">
        <v>4</v>
      </c>
      <c r="J15" s="43">
        <v>0</v>
      </c>
      <c r="K15" s="43">
        <v>0</v>
      </c>
      <c r="L15" s="43">
        <v>0</v>
      </c>
      <c r="M15" s="43">
        <v>0</v>
      </c>
    </row>
    <row r="16" spans="1:13" ht="28.5" customHeight="1" x14ac:dyDescent="0.25">
      <c r="A16" s="76" t="s">
        <v>717</v>
      </c>
      <c r="B16" s="76" t="s">
        <v>971</v>
      </c>
      <c r="C16" s="42">
        <v>301</v>
      </c>
      <c r="D16" s="129" t="s">
        <v>673</v>
      </c>
      <c r="E16" s="125">
        <v>8</v>
      </c>
      <c r="F16" s="110">
        <v>1.6</v>
      </c>
      <c r="G16" s="113">
        <v>-1</v>
      </c>
      <c r="H16" s="107"/>
      <c r="I16" s="101">
        <v>0</v>
      </c>
      <c r="J16" s="43">
        <v>0</v>
      </c>
      <c r="K16" s="78">
        <v>1</v>
      </c>
      <c r="L16" s="43">
        <v>1</v>
      </c>
      <c r="M16" s="43">
        <v>6</v>
      </c>
    </row>
    <row r="17" spans="1:13" ht="28.5" customHeight="1" x14ac:dyDescent="0.25">
      <c r="A17" s="76" t="s">
        <v>717</v>
      </c>
      <c r="B17" s="76" t="s">
        <v>682</v>
      </c>
      <c r="C17" s="42" t="s">
        <v>67</v>
      </c>
      <c r="D17" s="129" t="s">
        <v>696</v>
      </c>
      <c r="E17" s="125">
        <v>9</v>
      </c>
      <c r="F17" s="110">
        <v>1.8</v>
      </c>
      <c r="G17" s="113">
        <v>0</v>
      </c>
      <c r="H17" s="107"/>
      <c r="I17" s="101">
        <v>1</v>
      </c>
      <c r="J17" s="78">
        <v>6</v>
      </c>
      <c r="K17" s="78">
        <v>1</v>
      </c>
      <c r="L17" s="43">
        <v>0</v>
      </c>
      <c r="M17" s="43">
        <v>1</v>
      </c>
    </row>
    <row r="18" spans="1:13" ht="28.5" customHeight="1" x14ac:dyDescent="0.25">
      <c r="A18" s="76" t="s">
        <v>717</v>
      </c>
      <c r="B18" s="76" t="s">
        <v>682</v>
      </c>
      <c r="C18" s="42" t="s">
        <v>701</v>
      </c>
      <c r="D18" s="129" t="s">
        <v>863</v>
      </c>
      <c r="E18" s="125">
        <v>14</v>
      </c>
      <c r="F18" s="110">
        <v>2.8</v>
      </c>
      <c r="G18" s="113">
        <v>-0.6</v>
      </c>
      <c r="H18" s="107"/>
      <c r="I18" s="101">
        <v>2</v>
      </c>
      <c r="J18" s="78">
        <v>2</v>
      </c>
      <c r="K18" s="78">
        <v>5</v>
      </c>
      <c r="L18" s="43">
        <v>0</v>
      </c>
      <c r="M18" s="43">
        <v>5</v>
      </c>
    </row>
    <row r="19" spans="1:13" ht="28.5" customHeight="1" x14ac:dyDescent="0.25">
      <c r="A19" s="76" t="s">
        <v>731</v>
      </c>
      <c r="B19" s="76" t="s">
        <v>678</v>
      </c>
      <c r="C19" s="42">
        <v>344</v>
      </c>
      <c r="D19" s="129" t="s">
        <v>679</v>
      </c>
      <c r="E19" s="125">
        <v>17</v>
      </c>
      <c r="F19" s="110">
        <v>3.4</v>
      </c>
      <c r="G19" s="113">
        <v>0</v>
      </c>
      <c r="H19" s="107"/>
      <c r="I19" s="101">
        <v>3</v>
      </c>
      <c r="J19" s="78">
        <v>2</v>
      </c>
      <c r="K19" s="78">
        <v>6</v>
      </c>
      <c r="L19" s="43">
        <v>3</v>
      </c>
      <c r="M19" s="43">
        <v>3</v>
      </c>
    </row>
    <row r="20" spans="1:13" ht="28.5" customHeight="1" x14ac:dyDescent="0.25">
      <c r="A20" s="76" t="s">
        <v>717</v>
      </c>
      <c r="B20" s="76" t="s">
        <v>682</v>
      </c>
      <c r="C20" s="42" t="s">
        <v>711</v>
      </c>
      <c r="D20" s="129" t="s">
        <v>712</v>
      </c>
      <c r="E20" s="125">
        <v>18</v>
      </c>
      <c r="F20" s="110">
        <v>3.6</v>
      </c>
      <c r="G20" s="113">
        <v>-1</v>
      </c>
      <c r="H20" s="107"/>
      <c r="I20" s="101">
        <v>0</v>
      </c>
      <c r="J20" s="43">
        <v>0</v>
      </c>
      <c r="K20" s="43">
        <v>0</v>
      </c>
      <c r="L20" s="43">
        <v>3</v>
      </c>
      <c r="M20" s="43">
        <v>15</v>
      </c>
    </row>
    <row r="21" spans="1:13" ht="28.5" customHeight="1" x14ac:dyDescent="0.25">
      <c r="A21" s="76" t="s">
        <v>677</v>
      </c>
      <c r="B21" s="76" t="s">
        <v>678</v>
      </c>
      <c r="C21" s="42" t="s">
        <v>191</v>
      </c>
      <c r="D21" s="129" t="s">
        <v>743</v>
      </c>
      <c r="E21" s="125">
        <v>19</v>
      </c>
      <c r="F21" s="110">
        <v>3.8</v>
      </c>
      <c r="G21" s="113">
        <v>-0.42857142857142855</v>
      </c>
      <c r="H21" s="107"/>
      <c r="I21" s="101">
        <v>4</v>
      </c>
      <c r="J21" s="78">
        <v>1</v>
      </c>
      <c r="K21" s="78">
        <v>4</v>
      </c>
      <c r="L21" s="43">
        <v>3</v>
      </c>
      <c r="M21" s="43">
        <v>7</v>
      </c>
    </row>
    <row r="22" spans="1:13" ht="28.5" customHeight="1" x14ac:dyDescent="0.25">
      <c r="A22" s="130" t="s">
        <v>713</v>
      </c>
      <c r="B22" s="130" t="s">
        <v>973</v>
      </c>
      <c r="C22" s="42" t="s">
        <v>92</v>
      </c>
      <c r="D22" s="129" t="s">
        <v>758</v>
      </c>
      <c r="E22" s="125">
        <v>21</v>
      </c>
      <c r="F22" s="110">
        <v>4.2</v>
      </c>
      <c r="G22" s="113">
        <v>1</v>
      </c>
      <c r="H22" s="107"/>
      <c r="I22" s="101">
        <v>6</v>
      </c>
      <c r="J22" s="78">
        <v>2</v>
      </c>
      <c r="K22" s="78">
        <v>3</v>
      </c>
      <c r="L22" s="43">
        <v>7</v>
      </c>
      <c r="M22" s="43">
        <v>3</v>
      </c>
    </row>
    <row r="23" spans="1:13" ht="28.5" customHeight="1" x14ac:dyDescent="0.25">
      <c r="A23" s="76" t="s">
        <v>717</v>
      </c>
      <c r="B23" s="76" t="s">
        <v>717</v>
      </c>
      <c r="C23" s="42" t="s">
        <v>858</v>
      </c>
      <c r="D23" s="131" t="s">
        <v>861</v>
      </c>
      <c r="E23" s="125">
        <v>21</v>
      </c>
      <c r="F23" s="110">
        <v>4.2</v>
      </c>
      <c r="G23" s="113"/>
      <c r="H23" s="107"/>
      <c r="I23" s="101">
        <v>20</v>
      </c>
      <c r="J23" s="78">
        <v>1</v>
      </c>
      <c r="K23" s="43">
        <v>0</v>
      </c>
      <c r="L23" s="43">
        <v>0</v>
      </c>
      <c r="M23" s="43">
        <v>0</v>
      </c>
    </row>
    <row r="24" spans="1:13" ht="28.5" customHeight="1" x14ac:dyDescent="0.25">
      <c r="A24" s="76" t="s">
        <v>674</v>
      </c>
      <c r="B24" s="76" t="s">
        <v>672</v>
      </c>
      <c r="C24" s="42" t="s">
        <v>32</v>
      </c>
      <c r="D24" s="129" t="s">
        <v>693</v>
      </c>
      <c r="E24" s="125">
        <v>22</v>
      </c>
      <c r="F24" s="110">
        <v>4.4000000000000004</v>
      </c>
      <c r="G24" s="113">
        <v>0</v>
      </c>
      <c r="H24" s="107"/>
      <c r="I24" s="101">
        <v>4</v>
      </c>
      <c r="J24" s="78">
        <v>11</v>
      </c>
      <c r="K24" s="80">
        <v>1</v>
      </c>
      <c r="L24" s="45">
        <v>2</v>
      </c>
      <c r="M24" s="45">
        <v>4</v>
      </c>
    </row>
    <row r="25" spans="1:13" ht="28.5" customHeight="1" x14ac:dyDescent="0.25">
      <c r="A25" s="76" t="s">
        <v>717</v>
      </c>
      <c r="B25" s="76" t="s">
        <v>682</v>
      </c>
      <c r="C25" s="42" t="s">
        <v>66</v>
      </c>
      <c r="D25" s="129" t="s">
        <v>695</v>
      </c>
      <c r="E25" s="125">
        <v>23</v>
      </c>
      <c r="F25" s="110">
        <v>4.5999999999999996</v>
      </c>
      <c r="G25" s="113">
        <v>-0.33333333333333331</v>
      </c>
      <c r="H25" s="107"/>
      <c r="I25" s="101">
        <v>2</v>
      </c>
      <c r="J25" s="78">
        <v>5</v>
      </c>
      <c r="K25" s="78">
        <v>5</v>
      </c>
      <c r="L25" s="43">
        <v>8</v>
      </c>
      <c r="M25" s="43">
        <v>3</v>
      </c>
    </row>
    <row r="26" spans="1:13" ht="28.5" customHeight="1" x14ac:dyDescent="0.25">
      <c r="A26" s="76" t="s">
        <v>674</v>
      </c>
      <c r="B26" s="76" t="s">
        <v>675</v>
      </c>
      <c r="C26" s="42">
        <v>608</v>
      </c>
      <c r="D26" s="129" t="s">
        <v>676</v>
      </c>
      <c r="E26" s="125">
        <v>25</v>
      </c>
      <c r="F26" s="110">
        <v>5</v>
      </c>
      <c r="G26" s="113">
        <v>-0.125</v>
      </c>
      <c r="H26" s="107"/>
      <c r="I26" s="101">
        <v>7</v>
      </c>
      <c r="J26" s="78">
        <v>4</v>
      </c>
      <c r="K26" s="78">
        <v>1</v>
      </c>
      <c r="L26" s="43">
        <v>5</v>
      </c>
      <c r="M26" s="43">
        <v>8</v>
      </c>
    </row>
    <row r="27" spans="1:13" ht="28.5" customHeight="1" x14ac:dyDescent="0.25">
      <c r="A27" s="76" t="s">
        <v>717</v>
      </c>
      <c r="B27" s="76" t="s">
        <v>682</v>
      </c>
      <c r="C27" s="42" t="s">
        <v>235</v>
      </c>
      <c r="D27" s="129" t="s">
        <v>722</v>
      </c>
      <c r="E27" s="125">
        <v>30</v>
      </c>
      <c r="F27" s="110">
        <v>6</v>
      </c>
      <c r="G27" s="113">
        <v>1.6666666666666667</v>
      </c>
      <c r="H27" s="107"/>
      <c r="I27" s="101">
        <v>8</v>
      </c>
      <c r="J27" s="78">
        <v>9</v>
      </c>
      <c r="K27" s="78">
        <v>5</v>
      </c>
      <c r="L27" s="43">
        <v>5</v>
      </c>
      <c r="M27" s="43">
        <v>3</v>
      </c>
    </row>
    <row r="28" spans="1:13" ht="28.5" customHeight="1" x14ac:dyDescent="0.25">
      <c r="A28" s="76" t="s">
        <v>717</v>
      </c>
      <c r="B28" s="76" t="s">
        <v>971</v>
      </c>
      <c r="C28" s="42" t="s">
        <v>709</v>
      </c>
      <c r="D28" s="129" t="s">
        <v>710</v>
      </c>
      <c r="E28" s="125">
        <v>36</v>
      </c>
      <c r="F28" s="110">
        <v>7.2</v>
      </c>
      <c r="G28" s="113">
        <v>-1</v>
      </c>
      <c r="H28" s="107"/>
      <c r="I28" s="101">
        <v>0</v>
      </c>
      <c r="J28" s="78">
        <v>1</v>
      </c>
      <c r="K28" s="78">
        <v>6</v>
      </c>
      <c r="L28" s="43">
        <v>11</v>
      </c>
      <c r="M28" s="43">
        <v>18</v>
      </c>
    </row>
    <row r="29" spans="1:13" ht="28.5" customHeight="1" x14ac:dyDescent="0.25">
      <c r="A29" s="76" t="s">
        <v>717</v>
      </c>
      <c r="B29" s="76" t="s">
        <v>682</v>
      </c>
      <c r="C29" s="42" t="s">
        <v>64</v>
      </c>
      <c r="D29" s="129" t="s">
        <v>692</v>
      </c>
      <c r="E29" s="125">
        <v>39</v>
      </c>
      <c r="F29" s="110">
        <v>7.8</v>
      </c>
      <c r="G29" s="113">
        <v>-0.54545454545454541</v>
      </c>
      <c r="H29" s="107"/>
      <c r="I29" s="101">
        <v>5</v>
      </c>
      <c r="J29" s="78">
        <v>5</v>
      </c>
      <c r="K29" s="78">
        <v>10</v>
      </c>
      <c r="L29" s="43">
        <v>8</v>
      </c>
      <c r="M29" s="43">
        <v>11</v>
      </c>
    </row>
    <row r="30" spans="1:13" ht="28.5" customHeight="1" x14ac:dyDescent="0.25">
      <c r="A30" s="76" t="s">
        <v>731</v>
      </c>
      <c r="B30" s="76" t="s">
        <v>678</v>
      </c>
      <c r="C30" s="42" t="s">
        <v>186</v>
      </c>
      <c r="D30" s="129" t="s">
        <v>690</v>
      </c>
      <c r="E30" s="125">
        <v>39</v>
      </c>
      <c r="F30" s="110">
        <v>7.8</v>
      </c>
      <c r="G30" s="113">
        <v>1.2</v>
      </c>
      <c r="H30" s="107"/>
      <c r="I30" s="101">
        <v>11</v>
      </c>
      <c r="J30" s="78">
        <v>10</v>
      </c>
      <c r="K30" s="78">
        <v>10</v>
      </c>
      <c r="L30" s="43">
        <v>3</v>
      </c>
      <c r="M30" s="43">
        <v>5</v>
      </c>
    </row>
    <row r="31" spans="1:13" ht="28.5" customHeight="1" x14ac:dyDescent="0.25">
      <c r="A31" s="76" t="s">
        <v>717</v>
      </c>
      <c r="B31" s="76" t="s">
        <v>682</v>
      </c>
      <c r="C31" s="42" t="s">
        <v>221</v>
      </c>
      <c r="D31" s="129" t="s">
        <v>749</v>
      </c>
      <c r="E31" s="125">
        <v>39</v>
      </c>
      <c r="F31" s="110">
        <v>7.8</v>
      </c>
      <c r="G31" s="113">
        <v>2.6666666666666665</v>
      </c>
      <c r="H31" s="107"/>
      <c r="I31" s="101">
        <v>11</v>
      </c>
      <c r="J31" s="78">
        <v>5</v>
      </c>
      <c r="K31" s="78">
        <v>10</v>
      </c>
      <c r="L31" s="43">
        <v>10</v>
      </c>
      <c r="M31" s="43">
        <v>3</v>
      </c>
    </row>
    <row r="32" spans="1:13" ht="28.5" customHeight="1" x14ac:dyDescent="0.25">
      <c r="A32" s="76" t="s">
        <v>717</v>
      </c>
      <c r="B32" s="76" t="s">
        <v>682</v>
      </c>
      <c r="C32" s="42" t="s">
        <v>702</v>
      </c>
      <c r="D32" s="129" t="s">
        <v>864</v>
      </c>
      <c r="E32" s="125">
        <v>41</v>
      </c>
      <c r="F32" s="110">
        <v>8.1999999999999993</v>
      </c>
      <c r="G32" s="113">
        <v>0</v>
      </c>
      <c r="H32" s="107"/>
      <c r="I32" s="101">
        <v>9</v>
      </c>
      <c r="J32" s="78">
        <v>2</v>
      </c>
      <c r="K32" s="78">
        <v>10</v>
      </c>
      <c r="L32" s="43">
        <v>11</v>
      </c>
      <c r="M32" s="43">
        <v>9</v>
      </c>
    </row>
    <row r="33" spans="1:13" ht="28.5" customHeight="1" x14ac:dyDescent="0.25">
      <c r="A33" s="76" t="s">
        <v>674</v>
      </c>
      <c r="B33" s="76" t="s">
        <v>672</v>
      </c>
      <c r="C33" s="42" t="s">
        <v>117</v>
      </c>
      <c r="D33" s="132" t="s">
        <v>685</v>
      </c>
      <c r="E33" s="125">
        <v>42</v>
      </c>
      <c r="F33" s="110">
        <v>8.4</v>
      </c>
      <c r="G33" s="113">
        <v>-0.2</v>
      </c>
      <c r="H33" s="107"/>
      <c r="I33" s="101">
        <v>8</v>
      </c>
      <c r="J33" s="78">
        <v>11</v>
      </c>
      <c r="K33" s="78">
        <v>7</v>
      </c>
      <c r="L33" s="43">
        <v>6</v>
      </c>
      <c r="M33" s="43">
        <v>10</v>
      </c>
    </row>
    <row r="34" spans="1:13" ht="28.5" customHeight="1" x14ac:dyDescent="0.25">
      <c r="A34" s="76" t="s">
        <v>674</v>
      </c>
      <c r="B34" s="76" t="s">
        <v>672</v>
      </c>
      <c r="C34" s="42" t="s">
        <v>729</v>
      </c>
      <c r="D34" s="129" t="s">
        <v>730</v>
      </c>
      <c r="E34" s="125">
        <v>43</v>
      </c>
      <c r="F34" s="110">
        <v>8.6</v>
      </c>
      <c r="G34" s="113">
        <v>-0.5625</v>
      </c>
      <c r="H34" s="107"/>
      <c r="I34" s="101">
        <v>7</v>
      </c>
      <c r="J34" s="78">
        <v>9</v>
      </c>
      <c r="K34" s="78">
        <v>7</v>
      </c>
      <c r="L34" s="43">
        <v>4</v>
      </c>
      <c r="M34" s="43">
        <v>16</v>
      </c>
    </row>
    <row r="35" spans="1:13" ht="28.5" customHeight="1" x14ac:dyDescent="0.25">
      <c r="A35" s="130" t="s">
        <v>713</v>
      </c>
      <c r="B35" s="76" t="s">
        <v>699</v>
      </c>
      <c r="C35" s="42" t="s">
        <v>89</v>
      </c>
      <c r="D35" s="129" t="s">
        <v>754</v>
      </c>
      <c r="E35" s="125">
        <v>45</v>
      </c>
      <c r="F35" s="110">
        <v>9</v>
      </c>
      <c r="G35" s="113">
        <v>-9.0909090909090912E-2</v>
      </c>
      <c r="H35" s="107"/>
      <c r="I35" s="101">
        <v>10</v>
      </c>
      <c r="J35" s="78">
        <v>3</v>
      </c>
      <c r="K35" s="78">
        <v>13</v>
      </c>
      <c r="L35" s="43">
        <v>8</v>
      </c>
      <c r="M35" s="43">
        <v>11</v>
      </c>
    </row>
    <row r="36" spans="1:13" ht="28.5" customHeight="1" x14ac:dyDescent="0.25">
      <c r="A36" s="76" t="s">
        <v>674</v>
      </c>
      <c r="B36" s="76" t="s">
        <v>672</v>
      </c>
      <c r="C36" s="42" t="s">
        <v>108</v>
      </c>
      <c r="D36" s="129" t="s">
        <v>744</v>
      </c>
      <c r="E36" s="125">
        <v>46</v>
      </c>
      <c r="F36" s="110">
        <v>9.1999999999999993</v>
      </c>
      <c r="G36" s="113">
        <v>-0.66666666666666663</v>
      </c>
      <c r="H36" s="107"/>
      <c r="I36" s="101">
        <v>6</v>
      </c>
      <c r="J36" s="78">
        <v>1</v>
      </c>
      <c r="K36" s="78">
        <v>11</v>
      </c>
      <c r="L36" s="43">
        <v>10</v>
      </c>
      <c r="M36" s="43">
        <v>18</v>
      </c>
    </row>
    <row r="37" spans="1:13" ht="28.5" customHeight="1" x14ac:dyDescent="0.25">
      <c r="A37" s="76" t="s">
        <v>731</v>
      </c>
      <c r="B37" s="76" t="s">
        <v>678</v>
      </c>
      <c r="C37" s="42" t="s">
        <v>741</v>
      </c>
      <c r="D37" s="129" t="s">
        <v>742</v>
      </c>
      <c r="E37" s="125">
        <v>47</v>
      </c>
      <c r="F37" s="110">
        <v>9.4</v>
      </c>
      <c r="G37" s="113">
        <v>0.16666666666666666</v>
      </c>
      <c r="H37" s="107"/>
      <c r="I37" s="101">
        <v>7</v>
      </c>
      <c r="J37" s="78">
        <v>11</v>
      </c>
      <c r="K37" s="78">
        <v>11</v>
      </c>
      <c r="L37" s="43">
        <v>12</v>
      </c>
      <c r="M37" s="43">
        <v>6</v>
      </c>
    </row>
    <row r="38" spans="1:13" ht="28.5" customHeight="1" x14ac:dyDescent="0.25">
      <c r="A38" s="76" t="s">
        <v>674</v>
      </c>
      <c r="B38" s="76" t="s">
        <v>672</v>
      </c>
      <c r="C38" s="42" t="s">
        <v>30</v>
      </c>
      <c r="D38" s="129" t="s">
        <v>689</v>
      </c>
      <c r="E38" s="125">
        <v>48</v>
      </c>
      <c r="F38" s="110">
        <v>9.6</v>
      </c>
      <c r="G38" s="113">
        <v>-1</v>
      </c>
      <c r="H38" s="107"/>
      <c r="I38" s="101">
        <v>0</v>
      </c>
      <c r="J38" s="78">
        <v>4</v>
      </c>
      <c r="K38" s="78">
        <v>4</v>
      </c>
      <c r="L38" s="43">
        <v>9</v>
      </c>
      <c r="M38" s="43">
        <v>31</v>
      </c>
    </row>
    <row r="39" spans="1:13" ht="28.5" customHeight="1" x14ac:dyDescent="0.25">
      <c r="A39" s="76" t="s">
        <v>717</v>
      </c>
      <c r="B39" s="76" t="s">
        <v>682</v>
      </c>
      <c r="C39" s="42" t="s">
        <v>62</v>
      </c>
      <c r="D39" s="129" t="s">
        <v>684</v>
      </c>
      <c r="E39" s="125">
        <v>48</v>
      </c>
      <c r="F39" s="110">
        <v>9.6</v>
      </c>
      <c r="G39" s="113">
        <v>-0.1111111111111111</v>
      </c>
      <c r="H39" s="107"/>
      <c r="I39" s="101">
        <v>8</v>
      </c>
      <c r="J39" s="78">
        <v>7</v>
      </c>
      <c r="K39" s="78">
        <v>7</v>
      </c>
      <c r="L39" s="43">
        <v>17</v>
      </c>
      <c r="M39" s="43">
        <v>9</v>
      </c>
    </row>
    <row r="40" spans="1:13" ht="28.5" customHeight="1" x14ac:dyDescent="0.25">
      <c r="A40" s="76" t="s">
        <v>731</v>
      </c>
      <c r="B40" s="76" t="s">
        <v>678</v>
      </c>
      <c r="C40" s="42" t="s">
        <v>190</v>
      </c>
      <c r="D40" s="129" t="s">
        <v>697</v>
      </c>
      <c r="E40" s="125">
        <v>51</v>
      </c>
      <c r="F40" s="110">
        <v>10.199999999999999</v>
      </c>
      <c r="G40" s="113">
        <v>-0.4</v>
      </c>
      <c r="H40" s="107"/>
      <c r="I40" s="101">
        <v>9</v>
      </c>
      <c r="J40" s="78">
        <v>10</v>
      </c>
      <c r="K40" s="78">
        <v>8</v>
      </c>
      <c r="L40" s="43">
        <v>9</v>
      </c>
      <c r="M40" s="43">
        <v>15</v>
      </c>
    </row>
    <row r="41" spans="1:13" ht="28.5" customHeight="1" x14ac:dyDescent="0.25">
      <c r="A41" s="76" t="s">
        <v>717</v>
      </c>
      <c r="B41" s="76" t="s">
        <v>682</v>
      </c>
      <c r="C41" s="42" t="s">
        <v>223</v>
      </c>
      <c r="D41" s="129" t="s">
        <v>736</v>
      </c>
      <c r="E41" s="125">
        <v>52</v>
      </c>
      <c r="F41" s="110">
        <v>10.4</v>
      </c>
      <c r="G41" s="113">
        <v>2</v>
      </c>
      <c r="H41" s="107"/>
      <c r="I41" s="101">
        <v>12</v>
      </c>
      <c r="J41" s="78">
        <v>10</v>
      </c>
      <c r="K41" s="78">
        <v>14</v>
      </c>
      <c r="L41" s="43">
        <v>12</v>
      </c>
      <c r="M41" s="43">
        <v>4</v>
      </c>
    </row>
    <row r="42" spans="1:13" ht="28.5" customHeight="1" x14ac:dyDescent="0.25">
      <c r="A42" s="76" t="s">
        <v>674</v>
      </c>
      <c r="B42" s="76" t="s">
        <v>672</v>
      </c>
      <c r="C42" s="42" t="s">
        <v>121</v>
      </c>
      <c r="D42" s="129" t="s">
        <v>762</v>
      </c>
      <c r="E42" s="125">
        <v>53</v>
      </c>
      <c r="F42" s="110">
        <v>10.6</v>
      </c>
      <c r="G42" s="113">
        <v>7.6923076923076927E-2</v>
      </c>
      <c r="H42" s="107"/>
      <c r="I42" s="101">
        <v>14</v>
      </c>
      <c r="J42" s="43">
        <v>0</v>
      </c>
      <c r="K42" s="78">
        <v>15</v>
      </c>
      <c r="L42" s="43">
        <v>11</v>
      </c>
      <c r="M42" s="43">
        <v>13</v>
      </c>
    </row>
    <row r="43" spans="1:13" ht="28.5" customHeight="1" x14ac:dyDescent="0.25">
      <c r="A43" s="76" t="s">
        <v>674</v>
      </c>
      <c r="B43" s="76" t="s">
        <v>672</v>
      </c>
      <c r="C43" s="42" t="s">
        <v>337</v>
      </c>
      <c r="D43" s="129" t="s">
        <v>687</v>
      </c>
      <c r="E43" s="125">
        <v>55</v>
      </c>
      <c r="F43" s="110">
        <v>11</v>
      </c>
      <c r="G43" s="113"/>
      <c r="H43" s="107"/>
      <c r="I43" s="101">
        <v>22</v>
      </c>
      <c r="J43" s="78">
        <v>14</v>
      </c>
      <c r="K43" s="78">
        <v>12</v>
      </c>
      <c r="L43" s="43">
        <v>7</v>
      </c>
      <c r="M43" s="43">
        <v>0</v>
      </c>
    </row>
    <row r="44" spans="1:13" ht="28.5" customHeight="1" x14ac:dyDescent="0.25">
      <c r="A44" s="76" t="s">
        <v>698</v>
      </c>
      <c r="B44" s="76" t="s">
        <v>713</v>
      </c>
      <c r="C44" s="42" t="s">
        <v>856</v>
      </c>
      <c r="D44" s="129" t="s">
        <v>862</v>
      </c>
      <c r="E44" s="125">
        <v>55</v>
      </c>
      <c r="F44" s="110">
        <v>11</v>
      </c>
      <c r="G44" s="113"/>
      <c r="H44" s="107"/>
      <c r="I44" s="101">
        <v>50</v>
      </c>
      <c r="J44" s="78">
        <v>5</v>
      </c>
      <c r="K44" s="43">
        <v>0</v>
      </c>
      <c r="L44" s="43">
        <v>0</v>
      </c>
      <c r="M44" s="43">
        <v>0</v>
      </c>
    </row>
    <row r="45" spans="1:13" ht="28.5" customHeight="1" x14ac:dyDescent="0.25">
      <c r="A45" s="130" t="s">
        <v>713</v>
      </c>
      <c r="B45" s="76" t="s">
        <v>699</v>
      </c>
      <c r="C45" s="42" t="s">
        <v>88</v>
      </c>
      <c r="D45" s="129" t="s">
        <v>753</v>
      </c>
      <c r="E45" s="125">
        <v>62</v>
      </c>
      <c r="F45" s="110">
        <v>12.4</v>
      </c>
      <c r="G45" s="113">
        <v>-0.26666666666666666</v>
      </c>
      <c r="H45" s="107"/>
      <c r="I45" s="101">
        <v>11</v>
      </c>
      <c r="J45" s="78">
        <v>12</v>
      </c>
      <c r="K45" s="78">
        <v>4</v>
      </c>
      <c r="L45" s="43">
        <v>20</v>
      </c>
      <c r="M45" s="43">
        <v>15</v>
      </c>
    </row>
    <row r="46" spans="1:13" ht="28.5" customHeight="1" x14ac:dyDescent="0.25">
      <c r="A46" s="76" t="s">
        <v>731</v>
      </c>
      <c r="B46" s="76" t="s">
        <v>678</v>
      </c>
      <c r="C46" s="42" t="s">
        <v>703</v>
      </c>
      <c r="D46" s="129" t="s">
        <v>704</v>
      </c>
      <c r="E46" s="125">
        <v>63</v>
      </c>
      <c r="F46" s="110">
        <v>12.6</v>
      </c>
      <c r="G46" s="113">
        <v>0</v>
      </c>
      <c r="H46" s="107"/>
      <c r="I46" s="101">
        <v>12</v>
      </c>
      <c r="J46" s="78">
        <v>12</v>
      </c>
      <c r="K46" s="78">
        <v>16</v>
      </c>
      <c r="L46" s="43">
        <v>11</v>
      </c>
      <c r="M46" s="43">
        <v>12</v>
      </c>
    </row>
    <row r="47" spans="1:13" ht="28.5" customHeight="1" x14ac:dyDescent="0.25">
      <c r="A47" s="76" t="s">
        <v>674</v>
      </c>
      <c r="B47" s="76" t="s">
        <v>672</v>
      </c>
      <c r="C47" s="42" t="s">
        <v>720</v>
      </c>
      <c r="D47" s="129" t="s">
        <v>721</v>
      </c>
      <c r="E47" s="125">
        <v>64</v>
      </c>
      <c r="F47" s="110">
        <v>12.8</v>
      </c>
      <c r="G47" s="113">
        <v>0</v>
      </c>
      <c r="H47" s="107"/>
      <c r="I47" s="101">
        <v>16</v>
      </c>
      <c r="J47" s="78">
        <v>1</v>
      </c>
      <c r="K47" s="78">
        <v>15</v>
      </c>
      <c r="L47" s="43">
        <v>16</v>
      </c>
      <c r="M47" s="43">
        <v>16</v>
      </c>
    </row>
    <row r="48" spans="1:13" ht="28.5" customHeight="1" x14ac:dyDescent="0.25">
      <c r="A48" s="130" t="s">
        <v>713</v>
      </c>
      <c r="B48" s="130" t="s">
        <v>973</v>
      </c>
      <c r="C48" s="42" t="s">
        <v>745</v>
      </c>
      <c r="D48" s="129" t="s">
        <v>746</v>
      </c>
      <c r="E48" s="125">
        <v>67</v>
      </c>
      <c r="F48" s="110">
        <v>13.4</v>
      </c>
      <c r="G48" s="113">
        <v>-0.88888888888888884</v>
      </c>
      <c r="H48" s="107"/>
      <c r="I48" s="101">
        <v>2</v>
      </c>
      <c r="J48" s="78">
        <v>13</v>
      </c>
      <c r="K48" s="78">
        <v>19</v>
      </c>
      <c r="L48" s="43">
        <v>15</v>
      </c>
      <c r="M48" s="43">
        <v>18</v>
      </c>
    </row>
    <row r="49" spans="1:13" ht="28.5" customHeight="1" x14ac:dyDescent="0.25">
      <c r="A49" s="76" t="s">
        <v>674</v>
      </c>
      <c r="B49" s="76" t="s">
        <v>672</v>
      </c>
      <c r="C49" s="42" t="s">
        <v>110</v>
      </c>
      <c r="D49" s="129" t="s">
        <v>751</v>
      </c>
      <c r="E49" s="125">
        <v>70</v>
      </c>
      <c r="F49" s="110">
        <v>14</v>
      </c>
      <c r="G49" s="113">
        <v>0.10526315789473684</v>
      </c>
      <c r="H49" s="107"/>
      <c r="I49" s="101">
        <v>21</v>
      </c>
      <c r="J49" s="43">
        <v>0</v>
      </c>
      <c r="K49" s="78">
        <v>14</v>
      </c>
      <c r="L49" s="43">
        <v>16</v>
      </c>
      <c r="M49" s="43">
        <v>19</v>
      </c>
    </row>
    <row r="50" spans="1:13" ht="28.5" customHeight="1" x14ac:dyDescent="0.25">
      <c r="A50" s="76" t="s">
        <v>674</v>
      </c>
      <c r="B50" s="76" t="s">
        <v>672</v>
      </c>
      <c r="C50" s="42" t="s">
        <v>123</v>
      </c>
      <c r="D50" s="129" t="s">
        <v>750</v>
      </c>
      <c r="E50" s="125">
        <v>70</v>
      </c>
      <c r="F50" s="110">
        <v>14</v>
      </c>
      <c r="G50" s="113">
        <v>1.4545454545454546</v>
      </c>
      <c r="H50" s="107"/>
      <c r="I50" s="101">
        <v>27</v>
      </c>
      <c r="J50" s="78">
        <v>10</v>
      </c>
      <c r="K50" s="78">
        <v>8</v>
      </c>
      <c r="L50" s="43">
        <v>14</v>
      </c>
      <c r="M50" s="43">
        <v>11</v>
      </c>
    </row>
    <row r="51" spans="1:13" ht="28.5" customHeight="1" x14ac:dyDescent="0.25">
      <c r="A51" s="76" t="s">
        <v>717</v>
      </c>
      <c r="B51" s="76" t="s">
        <v>717</v>
      </c>
      <c r="C51" s="42" t="s">
        <v>203</v>
      </c>
      <c r="D51" s="129" t="s">
        <v>723</v>
      </c>
      <c r="E51" s="125">
        <v>72</v>
      </c>
      <c r="F51" s="110">
        <v>14.4</v>
      </c>
      <c r="G51" s="113">
        <v>0.8</v>
      </c>
      <c r="H51" s="107"/>
      <c r="I51" s="101">
        <v>18</v>
      </c>
      <c r="J51" s="78">
        <v>25</v>
      </c>
      <c r="K51" s="78">
        <v>9</v>
      </c>
      <c r="L51" s="43">
        <v>10</v>
      </c>
      <c r="M51" s="43">
        <v>10</v>
      </c>
    </row>
    <row r="52" spans="1:13" ht="28.5" customHeight="1" x14ac:dyDescent="0.25">
      <c r="A52" s="76" t="s">
        <v>717</v>
      </c>
      <c r="B52" s="76" t="s">
        <v>682</v>
      </c>
      <c r="C52" s="42" t="s">
        <v>220</v>
      </c>
      <c r="D52" s="129" t="s">
        <v>759</v>
      </c>
      <c r="E52" s="125">
        <v>74</v>
      </c>
      <c r="F52" s="110">
        <v>14.8</v>
      </c>
      <c r="G52" s="113">
        <v>0.16666666666666666</v>
      </c>
      <c r="H52" s="107"/>
      <c r="I52" s="101">
        <v>14</v>
      </c>
      <c r="J52" s="78">
        <v>10</v>
      </c>
      <c r="K52" s="78">
        <v>20</v>
      </c>
      <c r="L52" s="43">
        <v>18</v>
      </c>
      <c r="M52" s="43">
        <v>12</v>
      </c>
    </row>
    <row r="53" spans="1:13" ht="28.5" customHeight="1" x14ac:dyDescent="0.25">
      <c r="A53" s="76" t="s">
        <v>674</v>
      </c>
      <c r="B53" s="76" t="s">
        <v>672</v>
      </c>
      <c r="C53" s="42" t="s">
        <v>111</v>
      </c>
      <c r="D53" s="132" t="s">
        <v>737</v>
      </c>
      <c r="E53" s="125">
        <v>74</v>
      </c>
      <c r="F53" s="110">
        <v>14.8</v>
      </c>
      <c r="G53" s="113">
        <v>3.75</v>
      </c>
      <c r="H53" s="107"/>
      <c r="I53" s="101">
        <v>19</v>
      </c>
      <c r="J53" s="80">
        <v>23</v>
      </c>
      <c r="K53" s="80">
        <v>15</v>
      </c>
      <c r="L53" s="45">
        <v>13</v>
      </c>
      <c r="M53" s="45">
        <v>4</v>
      </c>
    </row>
    <row r="54" spans="1:13" ht="28.5" customHeight="1" x14ac:dyDescent="0.25">
      <c r="A54" s="76" t="s">
        <v>717</v>
      </c>
      <c r="B54" s="76" t="s">
        <v>682</v>
      </c>
      <c r="C54" s="42" t="s">
        <v>246</v>
      </c>
      <c r="D54" s="129" t="s">
        <v>22</v>
      </c>
      <c r="E54" s="125">
        <v>81</v>
      </c>
      <c r="F54" s="110">
        <v>16.2</v>
      </c>
      <c r="G54" s="113">
        <v>2.1666666666666665</v>
      </c>
      <c r="H54" s="107"/>
      <c r="I54" s="101">
        <v>19</v>
      </c>
      <c r="J54" s="78">
        <v>14</v>
      </c>
      <c r="K54" s="78">
        <v>19</v>
      </c>
      <c r="L54" s="43">
        <v>23</v>
      </c>
      <c r="M54" s="43">
        <v>6</v>
      </c>
    </row>
    <row r="55" spans="1:13" ht="28.5" customHeight="1" x14ac:dyDescent="0.25">
      <c r="A55" s="130" t="s">
        <v>713</v>
      </c>
      <c r="B55" s="76" t="s">
        <v>699</v>
      </c>
      <c r="C55" s="42" t="s">
        <v>276</v>
      </c>
      <c r="D55" s="129" t="s">
        <v>700</v>
      </c>
      <c r="E55" s="125">
        <v>83</v>
      </c>
      <c r="F55" s="110">
        <v>16.600000000000001</v>
      </c>
      <c r="G55" s="113">
        <v>0</v>
      </c>
      <c r="H55" s="107"/>
      <c r="I55" s="101">
        <v>15</v>
      </c>
      <c r="J55" s="78">
        <v>23</v>
      </c>
      <c r="K55" s="78">
        <v>11</v>
      </c>
      <c r="L55" s="43">
        <v>19</v>
      </c>
      <c r="M55" s="43">
        <v>15</v>
      </c>
    </row>
    <row r="56" spans="1:13" ht="28.5" customHeight="1" x14ac:dyDescent="0.25">
      <c r="A56" s="76" t="s">
        <v>717</v>
      </c>
      <c r="B56" s="76" t="s">
        <v>971</v>
      </c>
      <c r="C56" s="42" t="s">
        <v>253</v>
      </c>
      <c r="D56" s="129" t="s">
        <v>748</v>
      </c>
      <c r="E56" s="125">
        <v>92</v>
      </c>
      <c r="F56" s="110">
        <v>18.399999999999999</v>
      </c>
      <c r="G56" s="113">
        <v>0.6428571428571429</v>
      </c>
      <c r="H56" s="107"/>
      <c r="I56" s="101">
        <v>23</v>
      </c>
      <c r="J56" s="78">
        <v>21</v>
      </c>
      <c r="K56" s="78">
        <v>21</v>
      </c>
      <c r="L56" s="43">
        <v>13</v>
      </c>
      <c r="M56" s="43">
        <v>14</v>
      </c>
    </row>
    <row r="57" spans="1:13" ht="28.5" customHeight="1" x14ac:dyDescent="0.25">
      <c r="A57" s="76" t="s">
        <v>717</v>
      </c>
      <c r="B57" s="76" t="s">
        <v>717</v>
      </c>
      <c r="C57" s="42" t="s">
        <v>201</v>
      </c>
      <c r="D57" s="129" t="s">
        <v>718</v>
      </c>
      <c r="E57" s="125">
        <v>104</v>
      </c>
      <c r="F57" s="110">
        <v>20.8</v>
      </c>
      <c r="G57" s="113">
        <v>0</v>
      </c>
      <c r="H57" s="107"/>
      <c r="I57" s="101">
        <v>17</v>
      </c>
      <c r="J57" s="78">
        <v>22</v>
      </c>
      <c r="K57" s="78">
        <v>29</v>
      </c>
      <c r="L57" s="43">
        <v>19</v>
      </c>
      <c r="M57" s="43">
        <v>17</v>
      </c>
    </row>
    <row r="58" spans="1:13" ht="28.5" customHeight="1" x14ac:dyDescent="0.25">
      <c r="A58" s="76" t="s">
        <v>674</v>
      </c>
      <c r="B58" s="76" t="s">
        <v>672</v>
      </c>
      <c r="C58" s="42" t="s">
        <v>38</v>
      </c>
      <c r="D58" s="129" t="s">
        <v>738</v>
      </c>
      <c r="E58" s="125">
        <v>104</v>
      </c>
      <c r="F58" s="110">
        <v>20.8</v>
      </c>
      <c r="G58" s="113">
        <v>0.53846153846153844</v>
      </c>
      <c r="H58" s="107"/>
      <c r="I58" s="101">
        <v>20</v>
      </c>
      <c r="J58" s="78">
        <v>24</v>
      </c>
      <c r="K58" s="78">
        <v>18</v>
      </c>
      <c r="L58" s="43">
        <v>29</v>
      </c>
      <c r="M58" s="43">
        <v>13</v>
      </c>
    </row>
    <row r="59" spans="1:13" ht="28.5" customHeight="1" x14ac:dyDescent="0.25">
      <c r="A59" s="76" t="s">
        <v>717</v>
      </c>
      <c r="B59" s="76" t="s">
        <v>971</v>
      </c>
      <c r="C59" s="42" t="s">
        <v>739</v>
      </c>
      <c r="D59" s="129" t="s">
        <v>740</v>
      </c>
      <c r="E59" s="125">
        <v>127</v>
      </c>
      <c r="F59" s="110">
        <v>25.4</v>
      </c>
      <c r="G59" s="113">
        <v>-0.22580645161290322</v>
      </c>
      <c r="H59" s="107"/>
      <c r="I59" s="101">
        <v>24</v>
      </c>
      <c r="J59" s="78">
        <v>27</v>
      </c>
      <c r="K59" s="78">
        <v>22</v>
      </c>
      <c r="L59" s="43">
        <v>23</v>
      </c>
      <c r="M59" s="43">
        <v>31</v>
      </c>
    </row>
    <row r="60" spans="1:13" ht="28.5" customHeight="1" x14ac:dyDescent="0.25">
      <c r="A60" s="76" t="s">
        <v>674</v>
      </c>
      <c r="B60" s="76" t="s">
        <v>675</v>
      </c>
      <c r="C60" s="42" t="s">
        <v>149</v>
      </c>
      <c r="D60" s="129" t="s">
        <v>691</v>
      </c>
      <c r="E60" s="125">
        <v>127</v>
      </c>
      <c r="F60" s="110">
        <v>25.4</v>
      </c>
      <c r="G60" s="113">
        <v>0.25</v>
      </c>
      <c r="H60" s="107"/>
      <c r="I60" s="101">
        <v>25</v>
      </c>
      <c r="J60" s="78">
        <v>24</v>
      </c>
      <c r="K60" s="78">
        <v>25</v>
      </c>
      <c r="L60" s="43">
        <v>33</v>
      </c>
      <c r="M60" s="43">
        <v>20</v>
      </c>
    </row>
    <row r="61" spans="1:13" ht="28.5" customHeight="1" x14ac:dyDescent="0.25">
      <c r="A61" s="130" t="s">
        <v>713</v>
      </c>
      <c r="B61" s="130" t="s">
        <v>973</v>
      </c>
      <c r="C61" s="42" t="s">
        <v>251</v>
      </c>
      <c r="D61" s="129" t="s">
        <v>714</v>
      </c>
      <c r="E61" s="125">
        <v>133</v>
      </c>
      <c r="F61" s="110">
        <v>26.6</v>
      </c>
      <c r="G61" s="113">
        <v>0.19047619047619047</v>
      </c>
      <c r="H61" s="107"/>
      <c r="I61" s="101">
        <v>25</v>
      </c>
      <c r="J61" s="78">
        <v>30</v>
      </c>
      <c r="K61" s="78">
        <v>27</v>
      </c>
      <c r="L61" s="43">
        <v>30</v>
      </c>
      <c r="M61" s="43">
        <v>21</v>
      </c>
    </row>
    <row r="62" spans="1:13" ht="28.5" customHeight="1" x14ac:dyDescent="0.25">
      <c r="A62" s="130" t="s">
        <v>713</v>
      </c>
      <c r="B62" s="76" t="s">
        <v>756</v>
      </c>
      <c r="C62" s="42" t="s">
        <v>91</v>
      </c>
      <c r="D62" s="129" t="s">
        <v>757</v>
      </c>
      <c r="E62" s="125">
        <v>158</v>
      </c>
      <c r="F62" s="110">
        <v>31.6</v>
      </c>
      <c r="G62" s="113">
        <v>0.33333333333333331</v>
      </c>
      <c r="H62" s="107"/>
      <c r="I62" s="101">
        <v>28</v>
      </c>
      <c r="J62" s="78">
        <v>24</v>
      </c>
      <c r="K62" s="78">
        <v>51</v>
      </c>
      <c r="L62" s="43">
        <v>34</v>
      </c>
      <c r="M62" s="43">
        <v>21</v>
      </c>
    </row>
    <row r="63" spans="1:13" ht="28.5" customHeight="1" x14ac:dyDescent="0.25">
      <c r="A63" s="76" t="s">
        <v>717</v>
      </c>
      <c r="B63" s="76" t="s">
        <v>682</v>
      </c>
      <c r="C63" s="42" t="s">
        <v>734</v>
      </c>
      <c r="D63" s="129" t="s">
        <v>735</v>
      </c>
      <c r="E63" s="125">
        <v>175</v>
      </c>
      <c r="F63" s="110">
        <v>35</v>
      </c>
      <c r="G63" s="113">
        <v>0.25806451612903225</v>
      </c>
      <c r="H63" s="107"/>
      <c r="I63" s="101">
        <v>39</v>
      </c>
      <c r="J63" s="78">
        <v>35</v>
      </c>
      <c r="K63" s="78">
        <v>33</v>
      </c>
      <c r="L63" s="43">
        <v>37</v>
      </c>
      <c r="M63" s="43">
        <v>31</v>
      </c>
    </row>
    <row r="64" spans="1:13" ht="28.5" customHeight="1" x14ac:dyDescent="0.25">
      <c r="A64" s="130" t="s">
        <v>713</v>
      </c>
      <c r="B64" s="76" t="s">
        <v>699</v>
      </c>
      <c r="C64" s="42" t="s">
        <v>90</v>
      </c>
      <c r="D64" s="129" t="s">
        <v>755</v>
      </c>
      <c r="E64" s="125">
        <v>194</v>
      </c>
      <c r="F64" s="110">
        <v>38.799999999999997</v>
      </c>
      <c r="G64" s="113">
        <v>-1</v>
      </c>
      <c r="H64" s="107"/>
      <c r="I64" s="101">
        <v>0</v>
      </c>
      <c r="J64" s="78">
        <v>15</v>
      </c>
      <c r="K64" s="78">
        <v>20</v>
      </c>
      <c r="L64" s="43">
        <v>77</v>
      </c>
      <c r="M64" s="43">
        <v>82</v>
      </c>
    </row>
    <row r="65" spans="1:13" ht="28.5" customHeight="1" x14ac:dyDescent="0.25">
      <c r="A65" s="76" t="s">
        <v>731</v>
      </c>
      <c r="B65" s="76" t="s">
        <v>678</v>
      </c>
      <c r="C65" s="42" t="s">
        <v>680</v>
      </c>
      <c r="D65" s="129" t="s">
        <v>681</v>
      </c>
      <c r="E65" s="125">
        <v>206</v>
      </c>
      <c r="F65" s="110">
        <v>41.2</v>
      </c>
      <c r="G65" s="113">
        <v>0.24324324324324326</v>
      </c>
      <c r="H65" s="107"/>
      <c r="I65" s="101">
        <v>46</v>
      </c>
      <c r="J65" s="78">
        <v>37</v>
      </c>
      <c r="K65" s="78">
        <v>46</v>
      </c>
      <c r="L65" s="43">
        <v>40</v>
      </c>
      <c r="M65" s="43">
        <v>37</v>
      </c>
    </row>
    <row r="66" spans="1:13" ht="28.5" customHeight="1" x14ac:dyDescent="0.25">
      <c r="A66" s="76" t="s">
        <v>674</v>
      </c>
      <c r="B66" s="76" t="s">
        <v>707</v>
      </c>
      <c r="C66" s="42" t="s">
        <v>157</v>
      </c>
      <c r="D66" s="129" t="s">
        <v>708</v>
      </c>
      <c r="E66" s="125">
        <v>227</v>
      </c>
      <c r="F66" s="110">
        <v>45.4</v>
      </c>
      <c r="G66" s="113">
        <v>0.8</v>
      </c>
      <c r="H66" s="107"/>
      <c r="I66" s="101">
        <v>45</v>
      </c>
      <c r="J66" s="78">
        <v>61</v>
      </c>
      <c r="K66" s="78">
        <v>52</v>
      </c>
      <c r="L66" s="43">
        <v>44</v>
      </c>
      <c r="M66" s="43">
        <v>25</v>
      </c>
    </row>
    <row r="67" spans="1:13" ht="28.5" customHeight="1" x14ac:dyDescent="0.25">
      <c r="A67" s="130" t="s">
        <v>713</v>
      </c>
      <c r="B67" s="76" t="s">
        <v>699</v>
      </c>
      <c r="C67" s="42" t="s">
        <v>273</v>
      </c>
      <c r="D67" s="132" t="s">
        <v>865</v>
      </c>
      <c r="E67" s="125">
        <v>378</v>
      </c>
      <c r="F67" s="110">
        <v>75.599999999999994</v>
      </c>
      <c r="G67" s="113">
        <v>6.6875</v>
      </c>
      <c r="H67" s="107"/>
      <c r="I67" s="101">
        <v>123</v>
      </c>
      <c r="J67" s="78">
        <v>111</v>
      </c>
      <c r="K67" s="78">
        <v>79</v>
      </c>
      <c r="L67" s="43">
        <v>49</v>
      </c>
      <c r="M67" s="43">
        <v>16</v>
      </c>
    </row>
    <row r="68" spans="1:13" ht="28.5" customHeight="1" x14ac:dyDescent="0.25">
      <c r="A68" s="130" t="s">
        <v>713</v>
      </c>
      <c r="B68" s="130" t="s">
        <v>973</v>
      </c>
      <c r="C68" s="42" t="s">
        <v>94</v>
      </c>
      <c r="D68" s="129" t="s">
        <v>719</v>
      </c>
      <c r="E68" s="125">
        <v>395</v>
      </c>
      <c r="F68" s="110">
        <v>79</v>
      </c>
      <c r="G68" s="113">
        <v>0.11688311688311688</v>
      </c>
      <c r="H68" s="107"/>
      <c r="I68" s="101">
        <v>86</v>
      </c>
      <c r="J68" s="78">
        <v>94</v>
      </c>
      <c r="K68" s="78">
        <v>70</v>
      </c>
      <c r="L68" s="43">
        <v>68</v>
      </c>
      <c r="M68" s="43">
        <v>77</v>
      </c>
    </row>
    <row r="69" spans="1:13" ht="28.5" customHeight="1" x14ac:dyDescent="0.25">
      <c r="A69" s="76" t="s">
        <v>675</v>
      </c>
      <c r="B69" s="76" t="s">
        <v>974</v>
      </c>
      <c r="C69" s="42" t="s">
        <v>168</v>
      </c>
      <c r="D69" s="132" t="s">
        <v>24</v>
      </c>
      <c r="E69" s="125">
        <v>412</v>
      </c>
      <c r="F69" s="110">
        <v>82.4</v>
      </c>
      <c r="G69" s="113">
        <v>-7.3529411764705885E-2</v>
      </c>
      <c r="H69" s="107"/>
      <c r="I69" s="101">
        <v>63</v>
      </c>
      <c r="J69" s="78">
        <v>93</v>
      </c>
      <c r="K69" s="78">
        <v>88</v>
      </c>
      <c r="L69" s="43">
        <v>100</v>
      </c>
      <c r="M69" s="43">
        <v>68</v>
      </c>
    </row>
    <row r="70" spans="1:13" ht="28.5" customHeight="1" x14ac:dyDescent="0.25">
      <c r="A70" s="76" t="s">
        <v>717</v>
      </c>
      <c r="B70" s="76" t="s">
        <v>717</v>
      </c>
      <c r="C70" s="42" t="s">
        <v>724</v>
      </c>
      <c r="D70" s="129" t="s">
        <v>725</v>
      </c>
      <c r="E70" s="125">
        <v>437</v>
      </c>
      <c r="F70" s="110">
        <v>87.4</v>
      </c>
      <c r="G70" s="113">
        <v>0.5714285714285714</v>
      </c>
      <c r="H70" s="107"/>
      <c r="I70" s="101">
        <v>99</v>
      </c>
      <c r="J70" s="78">
        <v>159</v>
      </c>
      <c r="K70" s="78">
        <v>42</v>
      </c>
      <c r="L70" s="43">
        <v>74</v>
      </c>
      <c r="M70" s="43">
        <v>63</v>
      </c>
    </row>
    <row r="71" spans="1:13" ht="28.5" customHeight="1" x14ac:dyDescent="0.25">
      <c r="A71" s="130" t="s">
        <v>713</v>
      </c>
      <c r="B71" s="130" t="s">
        <v>973</v>
      </c>
      <c r="C71" s="42" t="s">
        <v>727</v>
      </c>
      <c r="D71" s="129" t="s">
        <v>728</v>
      </c>
      <c r="E71" s="125">
        <v>542</v>
      </c>
      <c r="F71" s="110">
        <v>108.4</v>
      </c>
      <c r="G71" s="113">
        <v>-0.1388888888888889</v>
      </c>
      <c r="H71" s="107"/>
      <c r="I71" s="101">
        <v>93</v>
      </c>
      <c r="J71" s="78">
        <v>115</v>
      </c>
      <c r="K71" s="78">
        <v>104</v>
      </c>
      <c r="L71" s="43">
        <v>122</v>
      </c>
      <c r="M71" s="43">
        <v>108</v>
      </c>
    </row>
    <row r="72" spans="1:13" ht="28.5" customHeight="1" x14ac:dyDescent="0.25">
      <c r="A72" s="76" t="s">
        <v>675</v>
      </c>
      <c r="B72" s="76" t="s">
        <v>974</v>
      </c>
      <c r="C72" s="42" t="s">
        <v>167</v>
      </c>
      <c r="D72" s="132" t="s">
        <v>23</v>
      </c>
      <c r="E72" s="125">
        <v>560</v>
      </c>
      <c r="F72" s="110">
        <v>112</v>
      </c>
      <c r="G72" s="113">
        <v>0.39534883720930231</v>
      </c>
      <c r="H72" s="107"/>
      <c r="I72" s="101">
        <v>120</v>
      </c>
      <c r="J72" s="78">
        <v>122</v>
      </c>
      <c r="K72" s="78">
        <v>139</v>
      </c>
      <c r="L72" s="43">
        <v>93</v>
      </c>
      <c r="M72" s="43">
        <v>86</v>
      </c>
    </row>
    <row r="73" spans="1:13" ht="28.5" customHeight="1" x14ac:dyDescent="0.25">
      <c r="A73" s="76" t="s">
        <v>731</v>
      </c>
      <c r="B73" s="76" t="s">
        <v>731</v>
      </c>
      <c r="C73" s="42" t="s">
        <v>732</v>
      </c>
      <c r="D73" s="129" t="s">
        <v>733</v>
      </c>
      <c r="E73" s="125">
        <v>735</v>
      </c>
      <c r="F73" s="110">
        <v>147</v>
      </c>
      <c r="G73" s="113">
        <v>-0.98280098280098283</v>
      </c>
      <c r="H73" s="107"/>
      <c r="I73" s="101">
        <v>7</v>
      </c>
      <c r="J73" s="78">
        <v>14</v>
      </c>
      <c r="K73" s="78">
        <v>91</v>
      </c>
      <c r="L73" s="43">
        <v>216</v>
      </c>
      <c r="M73" s="43">
        <v>407</v>
      </c>
    </row>
    <row r="74" spans="1:13" ht="28.5" customHeight="1" x14ac:dyDescent="0.25">
      <c r="A74" s="340" t="s">
        <v>674</v>
      </c>
      <c r="B74" s="340" t="s">
        <v>672</v>
      </c>
      <c r="C74" s="377" t="s">
        <v>105</v>
      </c>
      <c r="D74" s="393" t="s">
        <v>747</v>
      </c>
      <c r="E74" s="481">
        <v>744</v>
      </c>
      <c r="F74" s="418">
        <v>148.80000000000001</v>
      </c>
      <c r="G74" s="480">
        <v>4.4117647058823532E-2</v>
      </c>
      <c r="H74" s="107"/>
      <c r="I74" s="101">
        <v>142</v>
      </c>
      <c r="J74" s="78">
        <v>177</v>
      </c>
      <c r="K74" s="78">
        <v>184</v>
      </c>
      <c r="L74" s="43">
        <v>105</v>
      </c>
      <c r="M74" s="43">
        <v>136</v>
      </c>
    </row>
    <row r="75" spans="1:13" ht="28.5" customHeight="1" x14ac:dyDescent="0.25">
      <c r="A75" s="482" t="s">
        <v>713</v>
      </c>
      <c r="B75" s="482" t="s">
        <v>973</v>
      </c>
      <c r="C75" s="377" t="s">
        <v>715</v>
      </c>
      <c r="D75" s="393" t="s">
        <v>716</v>
      </c>
      <c r="E75" s="481">
        <v>996</v>
      </c>
      <c r="F75" s="418">
        <v>199.2</v>
      </c>
      <c r="G75" s="480">
        <v>1.2432432432432432</v>
      </c>
      <c r="H75" s="107"/>
      <c r="I75" s="101">
        <v>249</v>
      </c>
      <c r="J75" s="78">
        <v>276</v>
      </c>
      <c r="K75" s="78">
        <v>195</v>
      </c>
      <c r="L75" s="43">
        <v>165</v>
      </c>
      <c r="M75" s="43">
        <v>111</v>
      </c>
    </row>
    <row r="76" spans="1:13" ht="28.5" customHeight="1" x14ac:dyDescent="0.25">
      <c r="A76" s="340" t="s">
        <v>675</v>
      </c>
      <c r="B76" s="340" t="s">
        <v>974</v>
      </c>
      <c r="C76" s="377" t="s">
        <v>166</v>
      </c>
      <c r="D76" s="483" t="s">
        <v>26</v>
      </c>
      <c r="E76" s="481">
        <v>1393</v>
      </c>
      <c r="F76" s="418">
        <v>278.60000000000002</v>
      </c>
      <c r="G76" s="480">
        <v>0.82183908045977017</v>
      </c>
      <c r="H76" s="107"/>
      <c r="I76" s="101">
        <v>317</v>
      </c>
      <c r="J76" s="78">
        <v>335</v>
      </c>
      <c r="K76" s="78">
        <v>304</v>
      </c>
      <c r="L76" s="43">
        <v>263</v>
      </c>
      <c r="M76" s="43">
        <v>174</v>
      </c>
    </row>
    <row r="77" spans="1:13" ht="28.5" customHeight="1" x14ac:dyDescent="0.25">
      <c r="A77" s="340" t="s">
        <v>675</v>
      </c>
      <c r="B77" s="340" t="s">
        <v>974</v>
      </c>
      <c r="C77" s="377" t="s">
        <v>165</v>
      </c>
      <c r="D77" s="483" t="s">
        <v>25</v>
      </c>
      <c r="E77" s="481">
        <v>1676</v>
      </c>
      <c r="F77" s="418">
        <v>335.2</v>
      </c>
      <c r="G77" s="480">
        <v>0.81914893617021278</v>
      </c>
      <c r="H77" s="107"/>
      <c r="I77" s="101">
        <v>342</v>
      </c>
      <c r="J77" s="78">
        <v>386</v>
      </c>
      <c r="K77" s="78">
        <v>424</v>
      </c>
      <c r="L77" s="43">
        <v>336</v>
      </c>
      <c r="M77" s="43">
        <v>188</v>
      </c>
    </row>
    <row r="78" spans="1:13" ht="28.5" customHeight="1" x14ac:dyDescent="0.25">
      <c r="A78" s="340" t="s">
        <v>717</v>
      </c>
      <c r="B78" s="340" t="s">
        <v>971</v>
      </c>
      <c r="C78" s="377" t="s">
        <v>705</v>
      </c>
      <c r="D78" s="393" t="s">
        <v>706</v>
      </c>
      <c r="E78" s="481">
        <v>2145</v>
      </c>
      <c r="F78" s="418">
        <v>429</v>
      </c>
      <c r="G78" s="480">
        <v>-4.2316258351893093E-2</v>
      </c>
      <c r="H78" s="107"/>
      <c r="I78" s="124">
        <v>430</v>
      </c>
      <c r="J78" s="108">
        <v>436</v>
      </c>
      <c r="K78" s="108">
        <v>398</v>
      </c>
      <c r="L78" s="108">
        <v>432</v>
      </c>
      <c r="M78" s="108">
        <v>449</v>
      </c>
    </row>
    <row r="79" spans="1:13" ht="28.5" customHeight="1" thickBot="1" x14ac:dyDescent="0.3">
      <c r="A79" s="340"/>
      <c r="B79" s="340"/>
      <c r="C79" s="377"/>
      <c r="D79" s="393"/>
      <c r="E79" s="481"/>
      <c r="F79" s="418"/>
      <c r="G79" s="480"/>
      <c r="H79" s="107"/>
      <c r="I79" s="124"/>
    </row>
    <row r="80" spans="1:13" ht="28.5" customHeight="1" thickBot="1" x14ac:dyDescent="0.3">
      <c r="A80" s="632" t="s">
        <v>763</v>
      </c>
      <c r="B80" s="633"/>
      <c r="C80" s="633"/>
      <c r="D80" s="633"/>
      <c r="E80" s="114">
        <v>2145</v>
      </c>
      <c r="F80" s="363">
        <v>429</v>
      </c>
      <c r="G80" s="364">
        <v>-0.32225913621262459</v>
      </c>
      <c r="H80" s="116"/>
      <c r="I80" s="370">
        <v>204</v>
      </c>
      <c r="J80" s="371">
        <v>199</v>
      </c>
      <c r="K80" s="371">
        <v>224</v>
      </c>
      <c r="L80" s="371">
        <v>312</v>
      </c>
      <c r="M80" s="371">
        <v>301</v>
      </c>
    </row>
    <row r="81" spans="1:13" ht="28.5" customHeight="1" thickBot="1" x14ac:dyDescent="0.3">
      <c r="A81" s="372" t="s">
        <v>18</v>
      </c>
      <c r="B81" s="372" t="s">
        <v>19</v>
      </c>
      <c r="C81" s="372" t="s">
        <v>668</v>
      </c>
      <c r="D81" s="372" t="s">
        <v>669</v>
      </c>
      <c r="E81" s="372" t="s">
        <v>670</v>
      </c>
      <c r="F81" s="372" t="s">
        <v>671</v>
      </c>
      <c r="G81" s="367" t="s">
        <v>906</v>
      </c>
      <c r="H81" s="107"/>
      <c r="I81" s="373">
        <v>2022</v>
      </c>
      <c r="J81" s="374">
        <v>2021</v>
      </c>
      <c r="K81" s="374">
        <v>2020</v>
      </c>
      <c r="L81" s="374">
        <v>2019</v>
      </c>
      <c r="M81" s="374">
        <v>2018</v>
      </c>
    </row>
    <row r="82" spans="1:13" ht="28.5" customHeight="1" x14ac:dyDescent="0.25">
      <c r="A82" s="76" t="s">
        <v>717</v>
      </c>
      <c r="B82" s="130" t="s">
        <v>682</v>
      </c>
      <c r="C82" s="51" t="s">
        <v>241</v>
      </c>
      <c r="D82" s="133" t="s">
        <v>785</v>
      </c>
      <c r="E82" s="125">
        <v>1</v>
      </c>
      <c r="F82" s="110">
        <v>0.2</v>
      </c>
      <c r="G82" s="113"/>
      <c r="H82" s="107"/>
      <c r="I82" s="49">
        <v>0</v>
      </c>
      <c r="J82" s="49">
        <v>0</v>
      </c>
      <c r="K82" s="49">
        <v>0</v>
      </c>
      <c r="L82" s="49">
        <v>1</v>
      </c>
      <c r="M82" s="49">
        <v>0</v>
      </c>
    </row>
    <row r="83" spans="1:13" ht="28.5" customHeight="1" x14ac:dyDescent="0.25">
      <c r="A83" s="76" t="s">
        <v>717</v>
      </c>
      <c r="B83" s="130" t="s">
        <v>682</v>
      </c>
      <c r="C83" s="42" t="s">
        <v>245</v>
      </c>
      <c r="D83" s="133" t="s">
        <v>823</v>
      </c>
      <c r="E83" s="125">
        <v>1</v>
      </c>
      <c r="F83" s="110">
        <v>0.2</v>
      </c>
      <c r="G83" s="113">
        <v>-1</v>
      </c>
      <c r="H83" s="107"/>
      <c r="I83" s="49">
        <v>0</v>
      </c>
      <c r="J83" s="49">
        <v>0</v>
      </c>
      <c r="K83" s="49">
        <v>0</v>
      </c>
      <c r="L83" s="49">
        <v>0</v>
      </c>
      <c r="M83" s="49">
        <v>1</v>
      </c>
    </row>
    <row r="84" spans="1:13" ht="28.5" customHeight="1" x14ac:dyDescent="0.25">
      <c r="A84" s="130" t="s">
        <v>713</v>
      </c>
      <c r="B84" s="130" t="s">
        <v>973</v>
      </c>
      <c r="C84" s="42" t="s">
        <v>814</v>
      </c>
      <c r="D84" s="133" t="s">
        <v>815</v>
      </c>
      <c r="E84" s="125">
        <v>2</v>
      </c>
      <c r="F84" s="110">
        <v>0.4</v>
      </c>
      <c r="G84" s="113">
        <v>-1</v>
      </c>
      <c r="H84" s="107"/>
      <c r="I84" s="49">
        <v>0</v>
      </c>
      <c r="J84" s="49">
        <v>0</v>
      </c>
      <c r="K84" s="49">
        <v>0</v>
      </c>
      <c r="L84" s="49">
        <v>1</v>
      </c>
      <c r="M84" s="49">
        <v>1</v>
      </c>
    </row>
    <row r="85" spans="1:13" ht="28.5" customHeight="1" x14ac:dyDescent="0.25">
      <c r="A85" s="76" t="s">
        <v>717</v>
      </c>
      <c r="B85" s="130" t="s">
        <v>682</v>
      </c>
      <c r="C85" s="42" t="s">
        <v>821</v>
      </c>
      <c r="D85" s="133" t="s">
        <v>822</v>
      </c>
      <c r="E85" s="125">
        <v>3</v>
      </c>
      <c r="F85" s="110">
        <v>0.6</v>
      </c>
      <c r="G85" s="113">
        <v>-1</v>
      </c>
      <c r="H85" s="107"/>
      <c r="I85" s="49">
        <v>0</v>
      </c>
      <c r="J85" s="49">
        <v>0</v>
      </c>
      <c r="K85" s="49">
        <v>0</v>
      </c>
      <c r="L85" s="49">
        <v>1</v>
      </c>
      <c r="M85" s="49">
        <v>2</v>
      </c>
    </row>
    <row r="86" spans="1:13" ht="28.5" customHeight="1" x14ac:dyDescent="0.25">
      <c r="A86" s="76" t="s">
        <v>717</v>
      </c>
      <c r="B86" s="130" t="s">
        <v>682</v>
      </c>
      <c r="C86" s="42" t="s">
        <v>418</v>
      </c>
      <c r="D86" s="133" t="s">
        <v>790</v>
      </c>
      <c r="E86" s="125">
        <v>4</v>
      </c>
      <c r="F86" s="110">
        <v>0.8</v>
      </c>
      <c r="G86" s="113">
        <v>0</v>
      </c>
      <c r="H86" s="107"/>
      <c r="I86" s="101">
        <v>1</v>
      </c>
      <c r="J86" s="49">
        <v>0</v>
      </c>
      <c r="K86" s="49">
        <v>1</v>
      </c>
      <c r="L86" s="49">
        <v>1</v>
      </c>
      <c r="M86" s="49">
        <v>1</v>
      </c>
    </row>
    <row r="87" spans="1:13" ht="28.5" customHeight="1" x14ac:dyDescent="0.25">
      <c r="A87" s="130" t="s">
        <v>674</v>
      </c>
      <c r="B87" s="130" t="s">
        <v>675</v>
      </c>
      <c r="C87" s="42" t="s">
        <v>970</v>
      </c>
      <c r="D87" s="133" t="s">
        <v>825</v>
      </c>
      <c r="E87" s="125">
        <v>5</v>
      </c>
      <c r="F87" s="110">
        <v>1</v>
      </c>
      <c r="G87" s="113">
        <v>-0.5</v>
      </c>
      <c r="H87" s="107"/>
      <c r="I87" s="101">
        <v>1</v>
      </c>
      <c r="J87" s="49">
        <v>0</v>
      </c>
      <c r="K87" s="49">
        <v>0</v>
      </c>
      <c r="L87" s="49">
        <v>2</v>
      </c>
      <c r="M87" s="49">
        <v>2</v>
      </c>
    </row>
    <row r="88" spans="1:13" ht="28.5" customHeight="1" x14ac:dyDescent="0.25">
      <c r="A88" s="130" t="s">
        <v>713</v>
      </c>
      <c r="B88" s="130" t="s">
        <v>973</v>
      </c>
      <c r="C88" s="52">
        <v>257</v>
      </c>
      <c r="D88" s="134" t="s">
        <v>650</v>
      </c>
      <c r="E88" s="125">
        <v>5</v>
      </c>
      <c r="F88" s="110">
        <v>1</v>
      </c>
      <c r="G88" s="113"/>
      <c r="H88" s="107"/>
      <c r="I88" s="101">
        <v>1</v>
      </c>
      <c r="J88" s="49">
        <v>1</v>
      </c>
      <c r="K88" s="49">
        <v>2</v>
      </c>
      <c r="L88" s="49">
        <v>1</v>
      </c>
      <c r="M88" s="49">
        <v>0</v>
      </c>
    </row>
    <row r="89" spans="1:13" ht="28.5" customHeight="1" x14ac:dyDescent="0.25">
      <c r="A89" s="130" t="s">
        <v>713</v>
      </c>
      <c r="B89" s="130" t="s">
        <v>973</v>
      </c>
      <c r="C89" s="42" t="s">
        <v>787</v>
      </c>
      <c r="D89" s="133" t="s">
        <v>788</v>
      </c>
      <c r="E89" s="125">
        <v>5</v>
      </c>
      <c r="F89" s="110">
        <v>1</v>
      </c>
      <c r="G89" s="113">
        <v>1</v>
      </c>
      <c r="H89" s="107"/>
      <c r="I89" s="101">
        <v>2</v>
      </c>
      <c r="J89" s="49">
        <v>0</v>
      </c>
      <c r="K89" s="49">
        <v>1</v>
      </c>
      <c r="L89" s="49">
        <v>1</v>
      </c>
      <c r="M89" s="49">
        <v>1</v>
      </c>
    </row>
    <row r="90" spans="1:13" ht="28.5" customHeight="1" x14ac:dyDescent="0.25">
      <c r="A90" s="130" t="s">
        <v>713</v>
      </c>
      <c r="B90" s="130" t="s">
        <v>973</v>
      </c>
      <c r="C90" s="76">
        <v>258</v>
      </c>
      <c r="D90" s="129" t="s">
        <v>866</v>
      </c>
      <c r="E90" s="125">
        <v>5</v>
      </c>
      <c r="F90" s="110">
        <v>1</v>
      </c>
      <c r="G90" s="113"/>
      <c r="H90" s="107"/>
      <c r="I90" s="101">
        <v>3</v>
      </c>
      <c r="J90" s="49">
        <v>2</v>
      </c>
      <c r="K90" s="49">
        <v>0</v>
      </c>
      <c r="L90" s="49">
        <v>0</v>
      </c>
      <c r="M90" s="49">
        <v>0</v>
      </c>
    </row>
    <row r="91" spans="1:13" ht="28.5" customHeight="1" x14ac:dyDescent="0.25">
      <c r="A91" s="76" t="s">
        <v>731</v>
      </c>
      <c r="B91" s="130" t="s">
        <v>678</v>
      </c>
      <c r="C91" s="51" t="s">
        <v>57</v>
      </c>
      <c r="D91" s="133" t="s">
        <v>820</v>
      </c>
      <c r="E91" s="125">
        <v>6</v>
      </c>
      <c r="F91" s="110">
        <v>1.2</v>
      </c>
      <c r="G91" s="113"/>
      <c r="H91" s="107"/>
      <c r="I91" s="101">
        <v>1</v>
      </c>
      <c r="J91" s="49">
        <v>0</v>
      </c>
      <c r="K91" s="49">
        <v>3</v>
      </c>
      <c r="L91" s="49">
        <v>2</v>
      </c>
      <c r="M91" s="49">
        <v>0</v>
      </c>
    </row>
    <row r="92" spans="1:13" ht="28.5" customHeight="1" x14ac:dyDescent="0.25">
      <c r="A92" s="130" t="s">
        <v>674</v>
      </c>
      <c r="B92" s="130" t="s">
        <v>672</v>
      </c>
      <c r="C92" s="51" t="s">
        <v>795</v>
      </c>
      <c r="D92" s="133" t="s">
        <v>796</v>
      </c>
      <c r="E92" s="125">
        <v>7</v>
      </c>
      <c r="F92" s="110">
        <v>1.4</v>
      </c>
      <c r="G92" s="113"/>
      <c r="H92" s="107"/>
      <c r="I92" s="101">
        <v>2</v>
      </c>
      <c r="J92" s="49">
        <v>2</v>
      </c>
      <c r="K92" s="49">
        <v>2</v>
      </c>
      <c r="L92" s="49">
        <v>1</v>
      </c>
      <c r="M92" s="49">
        <v>0</v>
      </c>
    </row>
    <row r="93" spans="1:13" ht="28.5" customHeight="1" x14ac:dyDescent="0.25">
      <c r="A93" s="76" t="s">
        <v>717</v>
      </c>
      <c r="B93" s="130" t="s">
        <v>897</v>
      </c>
      <c r="C93" s="42" t="s">
        <v>269</v>
      </c>
      <c r="D93" s="133" t="s">
        <v>824</v>
      </c>
      <c r="E93" s="125">
        <v>8</v>
      </c>
      <c r="F93" s="110">
        <v>1.6</v>
      </c>
      <c r="G93" s="113">
        <v>1</v>
      </c>
      <c r="H93" s="107"/>
      <c r="I93" s="101">
        <v>2</v>
      </c>
      <c r="J93" s="49">
        <v>1</v>
      </c>
      <c r="K93" s="49">
        <v>2</v>
      </c>
      <c r="L93" s="49">
        <v>2</v>
      </c>
      <c r="M93" s="49">
        <v>1</v>
      </c>
    </row>
    <row r="94" spans="1:13" ht="28.5" customHeight="1" x14ac:dyDescent="0.25">
      <c r="A94" s="76" t="s">
        <v>731</v>
      </c>
      <c r="B94" s="130" t="s">
        <v>678</v>
      </c>
      <c r="C94" s="42" t="s">
        <v>367</v>
      </c>
      <c r="D94" s="133" t="s">
        <v>773</v>
      </c>
      <c r="E94" s="125">
        <v>8</v>
      </c>
      <c r="F94" s="110">
        <v>1.6</v>
      </c>
      <c r="G94" s="113">
        <v>0</v>
      </c>
      <c r="H94" s="107"/>
      <c r="I94" s="101">
        <v>2</v>
      </c>
      <c r="J94" s="49">
        <v>0</v>
      </c>
      <c r="K94" s="49">
        <v>2</v>
      </c>
      <c r="L94" s="49">
        <v>2</v>
      </c>
      <c r="M94" s="49">
        <v>2</v>
      </c>
    </row>
    <row r="95" spans="1:13" ht="28.5" customHeight="1" x14ac:dyDescent="0.25">
      <c r="A95" s="76" t="s">
        <v>717</v>
      </c>
      <c r="B95" s="130" t="s">
        <v>682</v>
      </c>
      <c r="C95" s="42" t="s">
        <v>243</v>
      </c>
      <c r="D95" s="133" t="s">
        <v>812</v>
      </c>
      <c r="E95" s="125">
        <v>8</v>
      </c>
      <c r="F95" s="110">
        <v>1.6</v>
      </c>
      <c r="G95" s="113">
        <v>-1</v>
      </c>
      <c r="H95" s="107"/>
      <c r="I95" s="49">
        <v>0</v>
      </c>
      <c r="J95" s="49">
        <v>3</v>
      </c>
      <c r="K95" s="49">
        <v>2</v>
      </c>
      <c r="L95" s="49">
        <v>1</v>
      </c>
      <c r="M95" s="49">
        <v>2</v>
      </c>
    </row>
    <row r="96" spans="1:13" ht="28.5" customHeight="1" x14ac:dyDescent="0.25">
      <c r="A96" s="130" t="s">
        <v>674</v>
      </c>
      <c r="B96" s="130" t="s">
        <v>675</v>
      </c>
      <c r="C96" s="42" t="s">
        <v>155</v>
      </c>
      <c r="D96" s="133" t="s">
        <v>794</v>
      </c>
      <c r="E96" s="125">
        <v>9</v>
      </c>
      <c r="F96" s="110">
        <v>1.8</v>
      </c>
      <c r="G96" s="113">
        <v>0.5</v>
      </c>
      <c r="H96" s="107"/>
      <c r="I96" s="101">
        <v>3</v>
      </c>
      <c r="J96" s="49">
        <v>2</v>
      </c>
      <c r="K96" s="49">
        <v>1</v>
      </c>
      <c r="L96" s="49">
        <v>1</v>
      </c>
      <c r="M96" s="49">
        <v>2</v>
      </c>
    </row>
    <row r="97" spans="1:13" ht="28.5" customHeight="1" x14ac:dyDescent="0.25">
      <c r="A97" s="76" t="s">
        <v>731</v>
      </c>
      <c r="B97" s="130" t="s">
        <v>678</v>
      </c>
      <c r="C97" s="42" t="s">
        <v>805</v>
      </c>
      <c r="D97" s="133" t="s">
        <v>806</v>
      </c>
      <c r="E97" s="125">
        <v>11</v>
      </c>
      <c r="F97" s="110">
        <v>2.2000000000000002</v>
      </c>
      <c r="G97" s="113">
        <v>-0.8</v>
      </c>
      <c r="H97" s="107"/>
      <c r="I97" s="101">
        <v>1</v>
      </c>
      <c r="J97" s="49">
        <v>2</v>
      </c>
      <c r="K97" s="49">
        <v>0</v>
      </c>
      <c r="L97" s="49">
        <v>3</v>
      </c>
      <c r="M97" s="49">
        <v>5</v>
      </c>
    </row>
    <row r="98" spans="1:13" ht="28.5" customHeight="1" x14ac:dyDescent="0.25">
      <c r="A98" s="130" t="s">
        <v>713</v>
      </c>
      <c r="B98" s="130" t="s">
        <v>973</v>
      </c>
      <c r="C98" s="52" t="s">
        <v>68</v>
      </c>
      <c r="D98" s="131" t="s">
        <v>792</v>
      </c>
      <c r="E98" s="125">
        <v>11</v>
      </c>
      <c r="F98" s="110">
        <v>2.2000000000000002</v>
      </c>
      <c r="G98" s="113"/>
      <c r="H98" s="107"/>
      <c r="I98" s="101">
        <v>2</v>
      </c>
      <c r="J98" s="49">
        <v>2</v>
      </c>
      <c r="K98" s="49">
        <v>4</v>
      </c>
      <c r="L98" s="49">
        <v>3</v>
      </c>
      <c r="M98" s="49">
        <v>0</v>
      </c>
    </row>
    <row r="99" spans="1:13" ht="28.5" customHeight="1" x14ac:dyDescent="0.25">
      <c r="A99" s="76" t="s">
        <v>717</v>
      </c>
      <c r="B99" s="130" t="s">
        <v>682</v>
      </c>
      <c r="C99" s="42" t="s">
        <v>778</v>
      </c>
      <c r="D99" s="133" t="s">
        <v>779</v>
      </c>
      <c r="E99" s="125">
        <v>12</v>
      </c>
      <c r="F99" s="110">
        <v>2.4</v>
      </c>
      <c r="G99" s="113">
        <v>-0.5</v>
      </c>
      <c r="H99" s="107"/>
      <c r="I99" s="101">
        <v>2</v>
      </c>
      <c r="J99" s="49">
        <v>0</v>
      </c>
      <c r="K99" s="49">
        <v>3</v>
      </c>
      <c r="L99" s="49">
        <v>3</v>
      </c>
      <c r="M99" s="49">
        <v>4</v>
      </c>
    </row>
    <row r="100" spans="1:13" ht="28.5" customHeight="1" x14ac:dyDescent="0.25">
      <c r="A100" s="130" t="s">
        <v>674</v>
      </c>
      <c r="B100" s="130" t="s">
        <v>672</v>
      </c>
      <c r="C100" s="42" t="s">
        <v>797</v>
      </c>
      <c r="D100" s="133" t="s">
        <v>798</v>
      </c>
      <c r="E100" s="125">
        <v>12</v>
      </c>
      <c r="F100" s="110">
        <v>2.4</v>
      </c>
      <c r="G100" s="113">
        <v>-1</v>
      </c>
      <c r="H100" s="107"/>
      <c r="I100" s="49">
        <v>0</v>
      </c>
      <c r="J100" s="49">
        <v>4</v>
      </c>
      <c r="K100" s="49">
        <v>1</v>
      </c>
      <c r="L100" s="49">
        <v>4</v>
      </c>
      <c r="M100" s="49">
        <v>3</v>
      </c>
    </row>
    <row r="101" spans="1:13" ht="28.5" customHeight="1" x14ac:dyDescent="0.25">
      <c r="A101" s="76" t="s">
        <v>731</v>
      </c>
      <c r="B101" s="130" t="s">
        <v>678</v>
      </c>
      <c r="C101" s="42" t="s">
        <v>478</v>
      </c>
      <c r="D101" s="133" t="s">
        <v>801</v>
      </c>
      <c r="E101" s="125">
        <v>14</v>
      </c>
      <c r="F101" s="110">
        <v>2.8</v>
      </c>
      <c r="G101" s="113">
        <v>-0.5</v>
      </c>
      <c r="H101" s="107"/>
      <c r="I101" s="101">
        <v>3</v>
      </c>
      <c r="J101" s="49">
        <v>0</v>
      </c>
      <c r="K101" s="49">
        <v>4</v>
      </c>
      <c r="L101" s="49">
        <v>1</v>
      </c>
      <c r="M101" s="49">
        <v>6</v>
      </c>
    </row>
    <row r="102" spans="1:13" ht="28.5" customHeight="1" x14ac:dyDescent="0.25">
      <c r="A102" s="130" t="s">
        <v>713</v>
      </c>
      <c r="B102" s="130" t="s">
        <v>973</v>
      </c>
      <c r="C102" s="42" t="s">
        <v>509</v>
      </c>
      <c r="D102" s="133" t="s">
        <v>813</v>
      </c>
      <c r="E102" s="125">
        <v>14</v>
      </c>
      <c r="F102" s="110">
        <v>2.8</v>
      </c>
      <c r="G102" s="113">
        <v>1</v>
      </c>
      <c r="H102" s="107"/>
      <c r="I102" s="101">
        <v>4</v>
      </c>
      <c r="J102" s="49">
        <v>3</v>
      </c>
      <c r="K102" s="49">
        <v>1</v>
      </c>
      <c r="L102" s="49">
        <v>4</v>
      </c>
      <c r="M102" s="49">
        <v>2</v>
      </c>
    </row>
    <row r="103" spans="1:13" ht="28.5" customHeight="1" x14ac:dyDescent="0.25">
      <c r="A103" s="76" t="s">
        <v>717</v>
      </c>
      <c r="B103" s="130" t="s">
        <v>682</v>
      </c>
      <c r="C103" s="42" t="s">
        <v>232</v>
      </c>
      <c r="D103" s="133" t="s">
        <v>791</v>
      </c>
      <c r="E103" s="125">
        <v>15</v>
      </c>
      <c r="F103" s="110">
        <v>3</v>
      </c>
      <c r="G103" s="113">
        <v>-1</v>
      </c>
      <c r="H103" s="107"/>
      <c r="I103" s="49">
        <v>0</v>
      </c>
      <c r="J103" s="49">
        <v>0</v>
      </c>
      <c r="K103" s="49">
        <v>1</v>
      </c>
      <c r="L103" s="49">
        <v>6</v>
      </c>
      <c r="M103" s="49">
        <v>8</v>
      </c>
    </row>
    <row r="104" spans="1:13" ht="28.5" customHeight="1" x14ac:dyDescent="0.25">
      <c r="A104" s="76" t="s">
        <v>975</v>
      </c>
      <c r="B104" s="130" t="s">
        <v>976</v>
      </c>
      <c r="C104" s="51" t="s">
        <v>313</v>
      </c>
      <c r="D104" s="133" t="s">
        <v>766</v>
      </c>
      <c r="E104" s="125">
        <v>15</v>
      </c>
      <c r="F104" s="110">
        <v>3</v>
      </c>
      <c r="G104" s="113">
        <v>0.33333333333333331</v>
      </c>
      <c r="H104" s="107"/>
      <c r="I104" s="101">
        <v>4</v>
      </c>
      <c r="J104" s="49">
        <v>2</v>
      </c>
      <c r="K104" s="49">
        <v>2</v>
      </c>
      <c r="L104" s="49">
        <v>4</v>
      </c>
      <c r="M104" s="49">
        <v>3</v>
      </c>
    </row>
    <row r="105" spans="1:13" ht="28.5" customHeight="1" x14ac:dyDescent="0.25">
      <c r="A105" s="130" t="s">
        <v>674</v>
      </c>
      <c r="B105" s="130" t="s">
        <v>672</v>
      </c>
      <c r="C105" s="42" t="s">
        <v>799</v>
      </c>
      <c r="D105" s="133" t="s">
        <v>800</v>
      </c>
      <c r="E105" s="125">
        <v>16</v>
      </c>
      <c r="F105" s="110">
        <v>3.2</v>
      </c>
      <c r="G105" s="113">
        <v>-0.33333333333333331</v>
      </c>
      <c r="H105" s="107"/>
      <c r="I105" s="101">
        <v>2</v>
      </c>
      <c r="J105" s="49">
        <v>4</v>
      </c>
      <c r="K105" s="49">
        <v>2</v>
      </c>
      <c r="L105" s="49">
        <v>5</v>
      </c>
      <c r="M105" s="49">
        <v>3</v>
      </c>
    </row>
    <row r="106" spans="1:13" ht="28.5" customHeight="1" x14ac:dyDescent="0.25">
      <c r="A106" s="76" t="s">
        <v>717</v>
      </c>
      <c r="B106" s="76" t="s">
        <v>971</v>
      </c>
      <c r="C106" s="42" t="s">
        <v>808</v>
      </c>
      <c r="D106" s="133" t="s">
        <v>809</v>
      </c>
      <c r="E106" s="125">
        <v>18</v>
      </c>
      <c r="F106" s="110">
        <v>3.6</v>
      </c>
      <c r="G106" s="113">
        <v>0</v>
      </c>
      <c r="H106" s="107"/>
      <c r="I106" s="101">
        <v>2</v>
      </c>
      <c r="J106" s="49">
        <v>4</v>
      </c>
      <c r="K106" s="49">
        <v>3</v>
      </c>
      <c r="L106" s="49">
        <v>7</v>
      </c>
      <c r="M106" s="49">
        <v>2</v>
      </c>
    </row>
    <row r="107" spans="1:13" ht="28.5" customHeight="1" x14ac:dyDescent="0.25">
      <c r="A107" s="76" t="s">
        <v>731</v>
      </c>
      <c r="B107" s="130" t="s">
        <v>678</v>
      </c>
      <c r="C107" s="42" t="s">
        <v>521</v>
      </c>
      <c r="D107" s="133" t="s">
        <v>810</v>
      </c>
      <c r="E107" s="125">
        <v>21</v>
      </c>
      <c r="F107" s="110">
        <v>4.2</v>
      </c>
      <c r="G107" s="113">
        <v>0.25</v>
      </c>
      <c r="H107" s="107"/>
      <c r="I107" s="101">
        <v>5</v>
      </c>
      <c r="J107" s="49">
        <v>2</v>
      </c>
      <c r="K107" s="49">
        <v>7</v>
      </c>
      <c r="L107" s="49">
        <v>3</v>
      </c>
      <c r="M107" s="49">
        <v>4</v>
      </c>
    </row>
    <row r="108" spans="1:13" ht="28.5" customHeight="1" x14ac:dyDescent="0.25">
      <c r="A108" s="76" t="s">
        <v>717</v>
      </c>
      <c r="B108" s="130" t="s">
        <v>682</v>
      </c>
      <c r="C108" s="42" t="s">
        <v>776</v>
      </c>
      <c r="D108" s="133" t="s">
        <v>777</v>
      </c>
      <c r="E108" s="125">
        <v>23</v>
      </c>
      <c r="F108" s="110">
        <v>4.5999999999999996</v>
      </c>
      <c r="G108" s="113">
        <v>-0.625</v>
      </c>
      <c r="H108" s="107"/>
      <c r="I108" s="101">
        <v>3</v>
      </c>
      <c r="J108" s="49">
        <v>4</v>
      </c>
      <c r="K108" s="49">
        <v>3</v>
      </c>
      <c r="L108" s="49">
        <v>5</v>
      </c>
      <c r="M108" s="49">
        <v>8</v>
      </c>
    </row>
    <row r="109" spans="1:13" ht="28.5" customHeight="1" x14ac:dyDescent="0.25">
      <c r="A109" s="130" t="s">
        <v>713</v>
      </c>
      <c r="B109" s="130" t="s">
        <v>699</v>
      </c>
      <c r="C109" s="42" t="s">
        <v>282</v>
      </c>
      <c r="D109" s="133" t="s">
        <v>769</v>
      </c>
      <c r="E109" s="125">
        <v>26</v>
      </c>
      <c r="F109" s="110">
        <v>5.2</v>
      </c>
      <c r="G109" s="113">
        <v>-0.44444444444444442</v>
      </c>
      <c r="H109" s="107"/>
      <c r="I109" s="101">
        <v>5</v>
      </c>
      <c r="J109" s="49">
        <v>6</v>
      </c>
      <c r="K109" s="49">
        <v>2</v>
      </c>
      <c r="L109" s="49">
        <v>4</v>
      </c>
      <c r="M109" s="49">
        <v>9</v>
      </c>
    </row>
    <row r="110" spans="1:13" ht="28.5" customHeight="1" x14ac:dyDescent="0.25">
      <c r="A110" s="76" t="s">
        <v>717</v>
      </c>
      <c r="B110" s="76" t="s">
        <v>971</v>
      </c>
      <c r="C110" s="42" t="s">
        <v>782</v>
      </c>
      <c r="D110" s="133" t="s">
        <v>783</v>
      </c>
      <c r="E110" s="125">
        <v>28</v>
      </c>
      <c r="F110" s="110">
        <v>5.6</v>
      </c>
      <c r="G110" s="113">
        <v>-0.25</v>
      </c>
      <c r="H110" s="107"/>
      <c r="I110" s="101">
        <v>6</v>
      </c>
      <c r="J110" s="49">
        <v>5</v>
      </c>
      <c r="K110" s="49">
        <v>5</v>
      </c>
      <c r="L110" s="49">
        <v>4</v>
      </c>
      <c r="M110" s="49">
        <v>8</v>
      </c>
    </row>
    <row r="111" spans="1:13" ht="28.5" customHeight="1" x14ac:dyDescent="0.25">
      <c r="A111" s="130" t="s">
        <v>674</v>
      </c>
      <c r="B111" s="130" t="s">
        <v>675</v>
      </c>
      <c r="C111" s="42" t="s">
        <v>331</v>
      </c>
      <c r="D111" s="133" t="s">
        <v>765</v>
      </c>
      <c r="E111" s="125">
        <v>29</v>
      </c>
      <c r="F111" s="110">
        <v>5.8</v>
      </c>
      <c r="G111" s="113">
        <v>-0.75</v>
      </c>
      <c r="H111" s="107"/>
      <c r="I111" s="101">
        <v>2</v>
      </c>
      <c r="J111" s="49">
        <v>9</v>
      </c>
      <c r="K111" s="49">
        <v>1</v>
      </c>
      <c r="L111" s="49">
        <v>9</v>
      </c>
      <c r="M111" s="49">
        <v>8</v>
      </c>
    </row>
    <row r="112" spans="1:13" ht="28.5" customHeight="1" x14ac:dyDescent="0.25">
      <c r="A112" s="76" t="s">
        <v>717</v>
      </c>
      <c r="B112" s="130" t="s">
        <v>682</v>
      </c>
      <c r="C112" s="42" t="s">
        <v>483</v>
      </c>
      <c r="D112" s="133" t="s">
        <v>802</v>
      </c>
      <c r="E112" s="125">
        <v>31</v>
      </c>
      <c r="F112" s="110">
        <v>6.2</v>
      </c>
      <c r="G112" s="113">
        <v>1.3333333333333333</v>
      </c>
      <c r="H112" s="107"/>
      <c r="I112" s="101">
        <v>7</v>
      </c>
      <c r="J112" s="49">
        <v>8</v>
      </c>
      <c r="K112" s="49">
        <v>5</v>
      </c>
      <c r="L112" s="49">
        <v>8</v>
      </c>
      <c r="M112" s="49">
        <v>3</v>
      </c>
    </row>
    <row r="113" spans="1:13" ht="28.5" customHeight="1" x14ac:dyDescent="0.25">
      <c r="A113" s="76" t="s">
        <v>717</v>
      </c>
      <c r="B113" s="76" t="s">
        <v>971</v>
      </c>
      <c r="C113" s="42" t="s">
        <v>803</v>
      </c>
      <c r="D113" s="133" t="s">
        <v>804</v>
      </c>
      <c r="E113" s="125">
        <v>31</v>
      </c>
      <c r="F113" s="110">
        <v>6.2</v>
      </c>
      <c r="G113" s="113">
        <v>0</v>
      </c>
      <c r="H113" s="107"/>
      <c r="I113" s="101">
        <v>4</v>
      </c>
      <c r="J113" s="49">
        <v>8</v>
      </c>
      <c r="K113" s="49">
        <v>13</v>
      </c>
      <c r="L113" s="49">
        <v>2</v>
      </c>
      <c r="M113" s="49">
        <v>4</v>
      </c>
    </row>
    <row r="114" spans="1:13" ht="28.5" customHeight="1" x14ac:dyDescent="0.25">
      <c r="A114" s="76" t="s">
        <v>717</v>
      </c>
      <c r="B114" s="130" t="s">
        <v>682</v>
      </c>
      <c r="C114" s="42" t="s">
        <v>817</v>
      </c>
      <c r="D114" s="133" t="s">
        <v>818</v>
      </c>
      <c r="E114" s="125">
        <v>31</v>
      </c>
      <c r="F114" s="110">
        <v>6.2</v>
      </c>
      <c r="G114" s="113">
        <v>-0.8666666666666667</v>
      </c>
      <c r="H114" s="107"/>
      <c r="I114" s="101">
        <v>2</v>
      </c>
      <c r="J114" s="49">
        <v>0</v>
      </c>
      <c r="K114" s="49">
        <v>6</v>
      </c>
      <c r="L114" s="49">
        <v>8</v>
      </c>
      <c r="M114" s="49">
        <v>15</v>
      </c>
    </row>
    <row r="115" spans="1:13" ht="28.5" customHeight="1" x14ac:dyDescent="0.25">
      <c r="A115" s="76" t="s">
        <v>731</v>
      </c>
      <c r="B115" s="130" t="s">
        <v>678</v>
      </c>
      <c r="C115" s="42" t="s">
        <v>194</v>
      </c>
      <c r="D115" s="133" t="s">
        <v>807</v>
      </c>
      <c r="E115" s="125">
        <v>32</v>
      </c>
      <c r="F115" s="110">
        <v>6.4</v>
      </c>
      <c r="G115" s="113">
        <v>-0.16666666666666666</v>
      </c>
      <c r="H115" s="107"/>
      <c r="I115" s="101">
        <v>5</v>
      </c>
      <c r="J115" s="49">
        <v>4</v>
      </c>
      <c r="K115" s="49">
        <v>8</v>
      </c>
      <c r="L115" s="49">
        <v>9</v>
      </c>
      <c r="M115" s="49">
        <v>6</v>
      </c>
    </row>
    <row r="116" spans="1:13" ht="28.5" customHeight="1" x14ac:dyDescent="0.25">
      <c r="A116" s="76" t="s">
        <v>717</v>
      </c>
      <c r="B116" s="130" t="s">
        <v>682</v>
      </c>
      <c r="C116" s="42" t="s">
        <v>229</v>
      </c>
      <c r="D116" s="133" t="s">
        <v>775</v>
      </c>
      <c r="E116" s="125">
        <v>32</v>
      </c>
      <c r="F116" s="110">
        <v>6.4</v>
      </c>
      <c r="G116" s="113">
        <v>-0.5714285714285714</v>
      </c>
      <c r="H116" s="107"/>
      <c r="I116" s="101">
        <v>3</v>
      </c>
      <c r="J116" s="49">
        <v>1</v>
      </c>
      <c r="K116" s="49">
        <v>8</v>
      </c>
      <c r="L116" s="49">
        <v>13</v>
      </c>
      <c r="M116" s="49">
        <v>7</v>
      </c>
    </row>
    <row r="117" spans="1:13" ht="28.5" customHeight="1" x14ac:dyDescent="0.25">
      <c r="A117" s="130" t="s">
        <v>713</v>
      </c>
      <c r="B117" s="130" t="s">
        <v>756</v>
      </c>
      <c r="C117" s="52" t="s">
        <v>405</v>
      </c>
      <c r="D117" s="134" t="s">
        <v>789</v>
      </c>
      <c r="E117" s="125">
        <v>37</v>
      </c>
      <c r="F117" s="110">
        <v>7.4</v>
      </c>
      <c r="G117" s="113"/>
      <c r="H117" s="107"/>
      <c r="I117" s="101">
        <v>17</v>
      </c>
      <c r="J117" s="49">
        <v>8</v>
      </c>
      <c r="K117" s="49">
        <v>10</v>
      </c>
      <c r="L117" s="49">
        <v>2</v>
      </c>
      <c r="M117" s="49">
        <v>0</v>
      </c>
    </row>
    <row r="118" spans="1:13" ht="28.5" customHeight="1" x14ac:dyDescent="0.25">
      <c r="A118" s="76" t="s">
        <v>731</v>
      </c>
      <c r="B118" s="130" t="s">
        <v>678</v>
      </c>
      <c r="C118" s="42" t="s">
        <v>371</v>
      </c>
      <c r="D118" s="133" t="s">
        <v>774</v>
      </c>
      <c r="E118" s="125">
        <v>43</v>
      </c>
      <c r="F118" s="110">
        <v>8.6</v>
      </c>
      <c r="G118" s="113">
        <v>-0.53846153846153844</v>
      </c>
      <c r="H118" s="107"/>
      <c r="I118" s="101">
        <v>6</v>
      </c>
      <c r="J118" s="49">
        <v>4</v>
      </c>
      <c r="K118" s="49">
        <v>9</v>
      </c>
      <c r="L118" s="49">
        <v>11</v>
      </c>
      <c r="M118" s="49">
        <v>13</v>
      </c>
    </row>
    <row r="119" spans="1:13" ht="28.5" customHeight="1" x14ac:dyDescent="0.25">
      <c r="A119" s="76" t="s">
        <v>717</v>
      </c>
      <c r="B119" s="130" t="s">
        <v>682</v>
      </c>
      <c r="C119" s="42" t="s">
        <v>780</v>
      </c>
      <c r="D119" s="133" t="s">
        <v>781</v>
      </c>
      <c r="E119" s="125">
        <v>43</v>
      </c>
      <c r="F119" s="110">
        <v>8.6</v>
      </c>
      <c r="G119" s="113">
        <v>-0.66666666666666663</v>
      </c>
      <c r="H119" s="107"/>
      <c r="I119" s="101">
        <v>4</v>
      </c>
      <c r="J119" s="49">
        <v>4</v>
      </c>
      <c r="K119" s="49">
        <v>6</v>
      </c>
      <c r="L119" s="49">
        <v>17</v>
      </c>
      <c r="M119" s="49">
        <v>12</v>
      </c>
    </row>
    <row r="120" spans="1:13" ht="28.5" customHeight="1" x14ac:dyDescent="0.25">
      <c r="A120" s="130" t="s">
        <v>674</v>
      </c>
      <c r="B120" s="130" t="s">
        <v>672</v>
      </c>
      <c r="C120" s="42" t="s">
        <v>113</v>
      </c>
      <c r="D120" s="133" t="s">
        <v>819</v>
      </c>
      <c r="E120" s="125">
        <v>44</v>
      </c>
      <c r="F120" s="110">
        <v>8.8000000000000007</v>
      </c>
      <c r="G120" s="113">
        <v>-0.92307692307692313</v>
      </c>
      <c r="H120" s="107"/>
      <c r="I120" s="101">
        <v>1</v>
      </c>
      <c r="J120" s="49">
        <v>10</v>
      </c>
      <c r="K120" s="49">
        <v>9</v>
      </c>
      <c r="L120" s="49">
        <v>11</v>
      </c>
      <c r="M120" s="49">
        <v>13</v>
      </c>
    </row>
    <row r="121" spans="1:13" ht="28.5" customHeight="1" x14ac:dyDescent="0.25">
      <c r="A121" s="130" t="s">
        <v>713</v>
      </c>
      <c r="B121" s="130" t="s">
        <v>973</v>
      </c>
      <c r="C121" s="42" t="s">
        <v>303</v>
      </c>
      <c r="D121" s="133" t="s">
        <v>786</v>
      </c>
      <c r="E121" s="125">
        <v>48</v>
      </c>
      <c r="F121" s="110">
        <v>9.6</v>
      </c>
      <c r="G121" s="113">
        <v>0</v>
      </c>
      <c r="H121" s="107"/>
      <c r="I121" s="101">
        <v>9</v>
      </c>
      <c r="J121" s="49">
        <v>9</v>
      </c>
      <c r="K121" s="49">
        <v>11</v>
      </c>
      <c r="L121" s="49">
        <v>10</v>
      </c>
      <c r="M121" s="49">
        <v>9</v>
      </c>
    </row>
    <row r="122" spans="1:13" ht="28.5" customHeight="1" x14ac:dyDescent="0.25">
      <c r="A122" s="76" t="s">
        <v>717</v>
      </c>
      <c r="B122" s="76" t="s">
        <v>971</v>
      </c>
      <c r="C122" s="42" t="s">
        <v>266</v>
      </c>
      <c r="D122" s="133" t="s">
        <v>816</v>
      </c>
      <c r="E122" s="125">
        <v>49</v>
      </c>
      <c r="F122" s="110">
        <v>9.8000000000000007</v>
      </c>
      <c r="G122" s="113">
        <v>-0.8125</v>
      </c>
      <c r="H122" s="107"/>
      <c r="I122" s="101">
        <v>3</v>
      </c>
      <c r="J122" s="49">
        <v>5</v>
      </c>
      <c r="K122" s="49">
        <v>9</v>
      </c>
      <c r="L122" s="49">
        <v>16</v>
      </c>
      <c r="M122" s="49">
        <v>16</v>
      </c>
    </row>
    <row r="123" spans="1:13" ht="28.5" customHeight="1" x14ac:dyDescent="0.25">
      <c r="A123" s="76" t="s">
        <v>717</v>
      </c>
      <c r="B123" s="130" t="s">
        <v>717</v>
      </c>
      <c r="C123" s="42" t="s">
        <v>207</v>
      </c>
      <c r="D123" s="133" t="s">
        <v>793</v>
      </c>
      <c r="E123" s="125">
        <v>51</v>
      </c>
      <c r="F123" s="110">
        <v>10.199999999999999</v>
      </c>
      <c r="G123" s="113">
        <v>0.16666666666666666</v>
      </c>
      <c r="H123" s="107"/>
      <c r="I123" s="101">
        <v>14</v>
      </c>
      <c r="J123" s="49">
        <v>14</v>
      </c>
      <c r="K123" s="49">
        <v>4</v>
      </c>
      <c r="L123" s="49">
        <v>7</v>
      </c>
      <c r="M123" s="49">
        <v>12</v>
      </c>
    </row>
    <row r="124" spans="1:13" ht="28.5" customHeight="1" x14ac:dyDescent="0.25">
      <c r="A124" s="76" t="s">
        <v>731</v>
      </c>
      <c r="B124" s="130" t="s">
        <v>678</v>
      </c>
      <c r="C124" s="42" t="s">
        <v>767</v>
      </c>
      <c r="D124" s="133" t="s">
        <v>768</v>
      </c>
      <c r="E124" s="125">
        <v>52</v>
      </c>
      <c r="F124" s="110">
        <v>10.4</v>
      </c>
      <c r="G124" s="113">
        <v>-0.88235294117647056</v>
      </c>
      <c r="H124" s="107"/>
      <c r="I124" s="101">
        <v>2</v>
      </c>
      <c r="J124" s="49">
        <v>3</v>
      </c>
      <c r="K124" s="49">
        <v>7</v>
      </c>
      <c r="L124" s="49">
        <v>23</v>
      </c>
      <c r="M124" s="49">
        <v>17</v>
      </c>
    </row>
    <row r="125" spans="1:13" ht="28.5" customHeight="1" x14ac:dyDescent="0.25">
      <c r="A125" s="76" t="s">
        <v>717</v>
      </c>
      <c r="B125" s="130" t="s">
        <v>682</v>
      </c>
      <c r="C125" s="42" t="s">
        <v>264</v>
      </c>
      <c r="D125" s="135" t="s">
        <v>784</v>
      </c>
      <c r="E125" s="125">
        <v>59</v>
      </c>
      <c r="F125" s="110">
        <v>11.8</v>
      </c>
      <c r="G125" s="113">
        <v>-0.6</v>
      </c>
      <c r="H125" s="107"/>
      <c r="I125" s="101">
        <v>6</v>
      </c>
      <c r="J125" s="49">
        <v>7</v>
      </c>
      <c r="K125" s="49">
        <v>13</v>
      </c>
      <c r="L125" s="49">
        <v>18</v>
      </c>
      <c r="M125" s="49">
        <v>15</v>
      </c>
    </row>
    <row r="126" spans="1:13" ht="28.5" customHeight="1" x14ac:dyDescent="0.25">
      <c r="A126" s="130" t="s">
        <v>677</v>
      </c>
      <c r="B126" s="130" t="s">
        <v>678</v>
      </c>
      <c r="C126" s="42" t="s">
        <v>771</v>
      </c>
      <c r="D126" s="133" t="s">
        <v>772</v>
      </c>
      <c r="E126" s="125">
        <v>60</v>
      </c>
      <c r="F126" s="110">
        <v>12</v>
      </c>
      <c r="G126" s="113">
        <v>-0.4</v>
      </c>
      <c r="H126" s="107"/>
      <c r="I126" s="101">
        <v>9</v>
      </c>
      <c r="J126" s="49">
        <v>8</v>
      </c>
      <c r="K126" s="49">
        <v>13</v>
      </c>
      <c r="L126" s="49">
        <v>15</v>
      </c>
      <c r="M126" s="49">
        <v>15</v>
      </c>
    </row>
    <row r="127" spans="1:13" ht="28.5" customHeight="1" x14ac:dyDescent="0.25">
      <c r="A127" s="76" t="s">
        <v>717</v>
      </c>
      <c r="B127" s="76" t="s">
        <v>971</v>
      </c>
      <c r="C127" s="42" t="s">
        <v>256</v>
      </c>
      <c r="D127" s="133" t="s">
        <v>764</v>
      </c>
      <c r="E127" s="125">
        <v>74</v>
      </c>
      <c r="F127" s="110">
        <v>14.8</v>
      </c>
      <c r="G127" s="113">
        <v>-0.375</v>
      </c>
      <c r="H127" s="107"/>
      <c r="I127" s="101">
        <v>15</v>
      </c>
      <c r="J127" s="49">
        <v>9</v>
      </c>
      <c r="K127" s="49">
        <v>8</v>
      </c>
      <c r="L127" s="49">
        <v>18</v>
      </c>
      <c r="M127" s="49">
        <v>24</v>
      </c>
    </row>
    <row r="128" spans="1:13" ht="28.5" customHeight="1" x14ac:dyDescent="0.25">
      <c r="A128" s="130" t="s">
        <v>698</v>
      </c>
      <c r="B128" s="130" t="s">
        <v>699</v>
      </c>
      <c r="C128" s="42" t="s">
        <v>279</v>
      </c>
      <c r="D128" s="133" t="s">
        <v>770</v>
      </c>
      <c r="E128" s="125">
        <v>74</v>
      </c>
      <c r="F128" s="110">
        <v>14.8</v>
      </c>
      <c r="G128" s="113">
        <v>5.5555555555555552E-2</v>
      </c>
      <c r="H128" s="107"/>
      <c r="I128" s="101">
        <v>19</v>
      </c>
      <c r="J128" s="49">
        <v>15</v>
      </c>
      <c r="K128" s="49">
        <v>10</v>
      </c>
      <c r="L128" s="49">
        <v>12</v>
      </c>
      <c r="M128" s="49">
        <v>18</v>
      </c>
    </row>
    <row r="129" spans="1:13" ht="28.5" customHeight="1" x14ac:dyDescent="0.25">
      <c r="A129" s="130" t="s">
        <v>674</v>
      </c>
      <c r="B129" s="130" t="s">
        <v>672</v>
      </c>
      <c r="C129" s="42" t="s">
        <v>122</v>
      </c>
      <c r="D129" s="133" t="s">
        <v>811</v>
      </c>
      <c r="E129" s="125">
        <v>110</v>
      </c>
      <c r="F129" s="110">
        <v>22</v>
      </c>
      <c r="G129" s="113">
        <v>0.11764705882352941</v>
      </c>
      <c r="H129" s="107"/>
      <c r="I129" s="101">
        <v>19</v>
      </c>
      <c r="J129" s="49">
        <v>24</v>
      </c>
      <c r="K129" s="49">
        <v>20</v>
      </c>
      <c r="L129" s="49">
        <v>30</v>
      </c>
      <c r="M129" s="49">
        <v>17</v>
      </c>
    </row>
    <row r="130" spans="1:13" ht="28.5" customHeight="1" thickBot="1" x14ac:dyDescent="0.3">
      <c r="A130" s="343"/>
      <c r="B130" s="343"/>
      <c r="C130" s="343"/>
      <c r="D130" s="343"/>
      <c r="E130" s="375"/>
      <c r="F130" s="343"/>
      <c r="G130" s="343"/>
      <c r="H130" s="109"/>
      <c r="I130" s="376"/>
      <c r="J130" s="343"/>
      <c r="K130" s="343"/>
      <c r="L130" s="343"/>
      <c r="M130" s="343"/>
    </row>
    <row r="131" spans="1:13" ht="28.5" customHeight="1" thickBot="1" x14ac:dyDescent="0.3">
      <c r="A131" s="634" t="s">
        <v>826</v>
      </c>
      <c r="B131" s="634"/>
      <c r="C131" s="634"/>
      <c r="D131" s="634"/>
      <c r="E131" s="363">
        <v>18</v>
      </c>
      <c r="F131" s="363">
        <v>3.6</v>
      </c>
      <c r="G131" s="364">
        <v>-0.66666666666666663</v>
      </c>
      <c r="H131" s="118"/>
      <c r="I131" s="114">
        <v>2</v>
      </c>
      <c r="J131" s="136">
        <v>1</v>
      </c>
      <c r="K131" s="136">
        <v>5</v>
      </c>
      <c r="L131" s="136">
        <v>4</v>
      </c>
      <c r="M131" s="136">
        <v>6</v>
      </c>
    </row>
    <row r="132" spans="1:13" ht="28.5" customHeight="1" thickBot="1" x14ac:dyDescent="0.3">
      <c r="A132" s="372" t="s">
        <v>18</v>
      </c>
      <c r="B132" s="372" t="s">
        <v>19</v>
      </c>
      <c r="C132" s="372" t="s">
        <v>668</v>
      </c>
      <c r="D132" s="372" t="s">
        <v>669</v>
      </c>
      <c r="E132" s="372" t="s">
        <v>670</v>
      </c>
      <c r="F132" s="372" t="s">
        <v>671</v>
      </c>
      <c r="G132" s="367" t="s">
        <v>906</v>
      </c>
      <c r="H132" s="111"/>
      <c r="I132" s="374">
        <v>2022</v>
      </c>
      <c r="J132" s="374">
        <v>2021</v>
      </c>
      <c r="K132" s="374">
        <v>2020</v>
      </c>
      <c r="L132" s="374">
        <v>2019</v>
      </c>
      <c r="M132" s="374">
        <v>2018</v>
      </c>
    </row>
    <row r="133" spans="1:13" ht="28.5" customHeight="1" x14ac:dyDescent="0.25">
      <c r="A133" s="76" t="s">
        <v>717</v>
      </c>
      <c r="B133" s="76" t="s">
        <v>971</v>
      </c>
      <c r="C133" s="92" t="s">
        <v>86</v>
      </c>
      <c r="D133" s="129" t="s">
        <v>827</v>
      </c>
      <c r="E133" s="127">
        <v>1</v>
      </c>
      <c r="F133" s="110">
        <v>0.2</v>
      </c>
      <c r="G133" s="113">
        <v>-1</v>
      </c>
      <c r="H133" s="111"/>
      <c r="I133" s="49">
        <v>0</v>
      </c>
      <c r="J133" s="49">
        <v>0</v>
      </c>
      <c r="K133" s="49">
        <v>0</v>
      </c>
      <c r="L133" s="49">
        <v>0</v>
      </c>
      <c r="M133" s="43">
        <v>1</v>
      </c>
    </row>
    <row r="134" spans="1:13" ht="28.5" customHeight="1" x14ac:dyDescent="0.25">
      <c r="A134" s="340" t="s">
        <v>674</v>
      </c>
      <c r="B134" s="340" t="s">
        <v>672</v>
      </c>
      <c r="C134" s="478" t="s">
        <v>144</v>
      </c>
      <c r="D134" s="393" t="s">
        <v>832</v>
      </c>
      <c r="E134" s="479">
        <v>2</v>
      </c>
      <c r="F134" s="418">
        <v>0.4</v>
      </c>
      <c r="G134" s="480"/>
      <c r="H134" s="111"/>
      <c r="I134" s="49">
        <v>0</v>
      </c>
      <c r="J134" s="49">
        <v>0</v>
      </c>
      <c r="K134" s="49">
        <v>0</v>
      </c>
      <c r="L134" s="54">
        <v>2</v>
      </c>
      <c r="M134" s="49">
        <v>0</v>
      </c>
    </row>
    <row r="135" spans="1:13" ht="28.5" customHeight="1" x14ac:dyDescent="0.25">
      <c r="A135" s="340" t="s">
        <v>674</v>
      </c>
      <c r="B135" s="340" t="s">
        <v>675</v>
      </c>
      <c r="C135" s="478">
        <v>816</v>
      </c>
      <c r="D135" s="393" t="s">
        <v>833</v>
      </c>
      <c r="E135" s="479">
        <v>3</v>
      </c>
      <c r="F135" s="418">
        <v>0.6</v>
      </c>
      <c r="G135" s="480">
        <v>-1</v>
      </c>
      <c r="H135" s="111"/>
      <c r="I135" s="49">
        <v>0</v>
      </c>
      <c r="J135" s="49">
        <v>0</v>
      </c>
      <c r="K135" s="49">
        <v>0</v>
      </c>
      <c r="L135" s="49">
        <v>0</v>
      </c>
      <c r="M135" s="43">
        <v>3</v>
      </c>
    </row>
    <row r="136" spans="1:13" ht="28.5" customHeight="1" x14ac:dyDescent="0.25">
      <c r="A136" s="340" t="s">
        <v>731</v>
      </c>
      <c r="B136" s="340" t="s">
        <v>678</v>
      </c>
      <c r="C136" s="478" t="s">
        <v>830</v>
      </c>
      <c r="D136" s="393" t="s">
        <v>831</v>
      </c>
      <c r="E136" s="479">
        <v>3</v>
      </c>
      <c r="F136" s="418">
        <v>0.6</v>
      </c>
      <c r="G136" s="480">
        <v>-1</v>
      </c>
      <c r="H136" s="111"/>
      <c r="I136" s="49">
        <v>0</v>
      </c>
      <c r="J136" s="49">
        <v>0</v>
      </c>
      <c r="K136" s="59">
        <v>1</v>
      </c>
      <c r="L136" s="49">
        <v>0</v>
      </c>
      <c r="M136" s="43">
        <v>2</v>
      </c>
    </row>
    <row r="137" spans="1:13" ht="28.5" customHeight="1" x14ac:dyDescent="0.25">
      <c r="A137" s="340" t="s">
        <v>717</v>
      </c>
      <c r="B137" s="340" t="s">
        <v>971</v>
      </c>
      <c r="C137" s="478" t="s">
        <v>515</v>
      </c>
      <c r="D137" s="393" t="s">
        <v>828</v>
      </c>
      <c r="E137" s="479">
        <v>4</v>
      </c>
      <c r="F137" s="418">
        <v>0.8</v>
      </c>
      <c r="G137" s="480"/>
      <c r="H137" s="111"/>
      <c r="I137" s="49">
        <v>0</v>
      </c>
      <c r="J137" s="49">
        <v>0</v>
      </c>
      <c r="K137" s="54">
        <v>2</v>
      </c>
      <c r="L137" s="54">
        <v>2</v>
      </c>
      <c r="M137" s="49">
        <v>0</v>
      </c>
    </row>
    <row r="138" spans="1:13" ht="28.5" customHeight="1" x14ac:dyDescent="0.25">
      <c r="A138" s="340" t="s">
        <v>731</v>
      </c>
      <c r="B138" s="340" t="s">
        <v>678</v>
      </c>
      <c r="C138" s="478" t="s">
        <v>596</v>
      </c>
      <c r="D138" s="393" t="s">
        <v>829</v>
      </c>
      <c r="E138" s="479">
        <v>5</v>
      </c>
      <c r="F138" s="418">
        <v>1</v>
      </c>
      <c r="G138" s="480"/>
      <c r="H138" s="111"/>
      <c r="I138" s="112">
        <v>2</v>
      </c>
      <c r="J138" s="59">
        <v>1</v>
      </c>
      <c r="K138" s="59">
        <v>2</v>
      </c>
      <c r="L138" s="49">
        <v>0</v>
      </c>
      <c r="M138" s="49">
        <v>0</v>
      </c>
    </row>
    <row r="140" spans="1:13" ht="28.5" customHeight="1" x14ac:dyDescent="0.25">
      <c r="A140" s="128" t="s">
        <v>972</v>
      </c>
    </row>
  </sheetData>
  <sheetProtection algorithmName="SHA-512" hashValue="CFPX6dSJt/IaNb265TeCnA/cJlSSES7UMC3UrIl30sJP7bjGIek270IpraTwXVXpIYr51Gk/paCrwrA4cC314A==" saltValue="NimReZ8onBLDJCfo+25WOg==" spinCount="100000" sheet="1" objects="1" scenarios="1" sort="0" autoFilter="0"/>
  <mergeCells count="4">
    <mergeCell ref="A2:D2"/>
    <mergeCell ref="A1:M1"/>
    <mergeCell ref="A80:D80"/>
    <mergeCell ref="A131:D131"/>
  </mergeCells>
  <printOptions horizontalCentered="1"/>
  <pageMargins left="0.25" right="0.25" top="0.75" bottom="0.75" header="0.3" footer="0.3"/>
  <pageSetup scale="67" fitToHeight="0" orientation="landscape" r:id="rId1"/>
  <headerFooter>
    <oddFooter>&amp;L&amp;A&amp;C&amp;"Roboto,Regular"&amp;9Page &amp;P of &amp;N</oddFooter>
  </headerFooter>
  <rowBreaks count="2" manualBreakCount="2">
    <brk id="79" max="16383" man="1"/>
    <brk id="130"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59999389629810485"/>
    <pageSetUpPr fitToPage="1"/>
  </sheetPr>
  <dimension ref="A7:I22"/>
  <sheetViews>
    <sheetView view="pageBreakPreview" zoomScaleNormal="100" zoomScaleSheetLayoutView="100" workbookViewId="0">
      <selection activeCell="Q29" sqref="Q29"/>
    </sheetView>
  </sheetViews>
  <sheetFormatPr defaultColWidth="9.28515625" defaultRowHeight="15" x14ac:dyDescent="0.25"/>
  <cols>
    <col min="1" max="1" width="9.28515625" style="5"/>
    <col min="2" max="2" width="11.28515625" style="5" customWidth="1"/>
    <col min="3" max="9" width="9.28515625" style="5"/>
    <col min="10" max="16384" width="9.28515625" style="3"/>
  </cols>
  <sheetData>
    <row r="7" spans="2:7" ht="25.5" customHeight="1" x14ac:dyDescent="0.25">
      <c r="B7" s="555" t="s">
        <v>848</v>
      </c>
      <c r="C7" s="555"/>
      <c r="D7" s="555"/>
      <c r="E7" s="555"/>
      <c r="F7" s="555"/>
      <c r="G7" s="555"/>
    </row>
    <row r="10" spans="2:7" ht="49.5" customHeight="1" x14ac:dyDescent="0.25">
      <c r="B10" s="555" t="s">
        <v>851</v>
      </c>
      <c r="C10" s="555"/>
      <c r="D10" s="555"/>
      <c r="E10" s="555"/>
      <c r="F10" s="555"/>
      <c r="G10" s="555"/>
    </row>
    <row r="11" spans="2:7" x14ac:dyDescent="0.25">
      <c r="B11" s="6"/>
      <c r="C11" s="6"/>
      <c r="D11" s="6"/>
      <c r="E11" s="6"/>
      <c r="F11" s="6"/>
      <c r="G11" s="6"/>
    </row>
    <row r="12" spans="2:7" ht="21" x14ac:dyDescent="0.35">
      <c r="B12" s="556"/>
      <c r="C12" s="556"/>
      <c r="D12" s="556"/>
      <c r="E12" s="556"/>
      <c r="F12" s="556"/>
      <c r="G12" s="556"/>
    </row>
    <row r="16" spans="2:7" ht="121.5" customHeight="1" x14ac:dyDescent="0.25">
      <c r="B16" s="22" t="s">
        <v>849</v>
      </c>
      <c r="C16" s="557" t="s">
        <v>852</v>
      </c>
      <c r="D16" s="557"/>
      <c r="E16" s="557"/>
      <c r="F16" s="557"/>
      <c r="G16" s="557"/>
    </row>
    <row r="17" spans="1:8" ht="31.15" customHeight="1" x14ac:dyDescent="0.25">
      <c r="B17" s="558"/>
      <c r="C17" s="558"/>
      <c r="D17" s="558"/>
      <c r="E17" s="558"/>
      <c r="F17" s="558"/>
      <c r="G17" s="558"/>
    </row>
    <row r="18" spans="1:8" ht="30" customHeight="1" x14ac:dyDescent="0.25">
      <c r="B18" s="22"/>
      <c r="C18" s="557"/>
      <c r="D18" s="557"/>
      <c r="E18" s="557"/>
      <c r="F18" s="557"/>
      <c r="G18" s="557"/>
    </row>
    <row r="20" spans="1:8" x14ac:dyDescent="0.25">
      <c r="A20" s="554"/>
      <c r="B20" s="554"/>
      <c r="C20" s="554"/>
      <c r="D20" s="554"/>
      <c r="E20" s="554"/>
      <c r="F20" s="554"/>
      <c r="G20" s="554"/>
      <c r="H20" s="554"/>
    </row>
    <row r="22" spans="1:8" x14ac:dyDescent="0.25">
      <c r="A22" s="554"/>
      <c r="B22" s="554"/>
      <c r="C22" s="554"/>
      <c r="D22" s="554"/>
      <c r="E22" s="554"/>
      <c r="F22" s="554"/>
      <c r="G22" s="554"/>
      <c r="H22" s="554"/>
    </row>
  </sheetData>
  <sheetProtection algorithmName="SHA-512" hashValue="YYMC/PLHk+mENLYFL/PjPe3RoHdQyNgFGMLznfCorjoxr667UjzZhttxyvgCcns1ju8cp2d1nHV96bbnH9MNjQ==" saltValue="5KtDg5fkudGd3e8KMNVQFg==" spinCount="100000" sheet="1" objects="1" scenarios="1" sort="0" autoFilter="0"/>
  <mergeCells count="8">
    <mergeCell ref="A20:H20"/>
    <mergeCell ref="A22:H22"/>
    <mergeCell ref="B7:G7"/>
    <mergeCell ref="B10:G10"/>
    <mergeCell ref="B12:G12"/>
    <mergeCell ref="C16:G16"/>
    <mergeCell ref="B17:G17"/>
    <mergeCell ref="C18:G18"/>
  </mergeCells>
  <printOptions horizontalCentered="1"/>
  <pageMargins left="0.7" right="0.7" top="0.75" bottom="0.75" header="0.3" footer="0.3"/>
  <pageSetup orientation="portrait" r:id="rId1"/>
  <headerFooter>
    <oddFooter>&amp;L&amp;"Roboto,Bold"&amp;9Resource Planning Toolkit May 2023&amp;C&amp;"Roboto,Regular"&amp;9Page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W94"/>
  <sheetViews>
    <sheetView view="pageBreakPreview" zoomScaleNormal="80" zoomScaleSheetLayoutView="100" workbookViewId="0">
      <selection activeCell="Q29" sqref="Q29"/>
    </sheetView>
  </sheetViews>
  <sheetFormatPr defaultRowHeight="15" x14ac:dyDescent="0.25"/>
  <cols>
    <col min="1" max="1" width="12.140625" customWidth="1"/>
    <col min="2" max="2" width="9.5703125" bestFit="1" customWidth="1"/>
    <col min="3" max="3" width="8" bestFit="1" customWidth="1"/>
    <col min="4" max="4" width="13" bestFit="1" customWidth="1"/>
    <col min="5" max="5" width="9.5703125" bestFit="1" customWidth="1"/>
    <col min="6" max="6" width="8" bestFit="1" customWidth="1"/>
    <col min="7" max="7" width="13" bestFit="1" customWidth="1"/>
    <col min="8" max="8" width="9.5703125" bestFit="1" customWidth="1"/>
    <col min="9" max="9" width="8" bestFit="1" customWidth="1"/>
    <col min="10" max="10" width="13" bestFit="1" customWidth="1"/>
    <col min="11" max="11" width="9.5703125" bestFit="1" customWidth="1"/>
    <col min="12" max="12" width="1.85546875" customWidth="1"/>
    <col min="13" max="13" width="11.28515625" bestFit="1" customWidth="1"/>
    <col min="14" max="14" width="9.5703125" bestFit="1" customWidth="1"/>
    <col min="15" max="15" width="8" bestFit="1" customWidth="1"/>
    <col min="16" max="16" width="13" bestFit="1" customWidth="1"/>
    <col min="17" max="17" width="9.5703125" bestFit="1" customWidth="1"/>
    <col min="18" max="18" width="8" bestFit="1" customWidth="1"/>
    <col min="19" max="19" width="13" bestFit="1" customWidth="1"/>
    <col min="20" max="20" width="9.5703125" bestFit="1" customWidth="1"/>
    <col min="21" max="21" width="8" bestFit="1" customWidth="1"/>
    <col min="22" max="22" width="13" bestFit="1" customWidth="1"/>
    <col min="23" max="23" width="9.5703125" bestFit="1" customWidth="1"/>
  </cols>
  <sheetData>
    <row r="1" spans="1:23" ht="18.75" x14ac:dyDescent="0.25">
      <c r="A1" s="559" t="s">
        <v>1276</v>
      </c>
      <c r="B1" s="559"/>
      <c r="C1" s="559"/>
      <c r="D1" s="559"/>
      <c r="E1" s="559"/>
      <c r="F1" s="559"/>
      <c r="G1" s="559"/>
      <c r="H1" s="559"/>
      <c r="I1" s="559"/>
      <c r="J1" s="559"/>
      <c r="K1" s="559"/>
      <c r="M1" s="559" t="s">
        <v>1037</v>
      </c>
      <c r="N1" s="559"/>
      <c r="O1" s="559"/>
      <c r="P1" s="559"/>
      <c r="Q1" s="559"/>
      <c r="R1" s="559"/>
      <c r="S1" s="559"/>
      <c r="T1" s="559"/>
      <c r="U1" s="559"/>
      <c r="V1" s="559"/>
      <c r="W1" s="559"/>
    </row>
    <row r="2" spans="1:23" ht="16.5" x14ac:dyDescent="0.25">
      <c r="A2" s="245"/>
      <c r="B2" s="560" t="s">
        <v>1038</v>
      </c>
      <c r="C2" s="560"/>
      <c r="D2" s="561"/>
      <c r="E2" s="560" t="s">
        <v>1039</v>
      </c>
      <c r="F2" s="560"/>
      <c r="G2" s="561"/>
      <c r="H2" s="560" t="s">
        <v>1040</v>
      </c>
      <c r="I2" s="560"/>
      <c r="J2" s="561"/>
      <c r="K2" s="561"/>
      <c r="M2" s="245"/>
      <c r="N2" s="560" t="s">
        <v>1038</v>
      </c>
      <c r="O2" s="560"/>
      <c r="P2" s="561"/>
      <c r="Q2" s="560" t="s">
        <v>1039</v>
      </c>
      <c r="R2" s="560"/>
      <c r="S2" s="561"/>
      <c r="T2" s="560" t="s">
        <v>1040</v>
      </c>
      <c r="U2" s="560"/>
      <c r="V2" s="561"/>
      <c r="W2" s="561"/>
    </row>
    <row r="3" spans="1:23" ht="33" x14ac:dyDescent="0.25">
      <c r="A3" s="246" t="s">
        <v>1041</v>
      </c>
      <c r="B3" s="247" t="s">
        <v>1042</v>
      </c>
      <c r="C3" s="248" t="s">
        <v>1043</v>
      </c>
      <c r="D3" s="249" t="s">
        <v>1044</v>
      </c>
      <c r="E3" s="247" t="s">
        <v>1042</v>
      </c>
      <c r="F3" s="248" t="s">
        <v>1043</v>
      </c>
      <c r="G3" s="249" t="s">
        <v>1044</v>
      </c>
      <c r="H3" s="247" t="s">
        <v>1042</v>
      </c>
      <c r="I3" s="248" t="s">
        <v>1043</v>
      </c>
      <c r="J3" s="249" t="s">
        <v>1044</v>
      </c>
      <c r="K3" s="250" t="s">
        <v>1045</v>
      </c>
      <c r="M3" s="246" t="s">
        <v>1041</v>
      </c>
      <c r="N3" s="247" t="s">
        <v>1042</v>
      </c>
      <c r="O3" s="248" t="s">
        <v>1043</v>
      </c>
      <c r="P3" s="249" t="s">
        <v>1044</v>
      </c>
      <c r="Q3" s="247" t="s">
        <v>1042</v>
      </c>
      <c r="R3" s="248" t="s">
        <v>1043</v>
      </c>
      <c r="S3" s="249" t="s">
        <v>1044</v>
      </c>
      <c r="T3" s="247" t="s">
        <v>1042</v>
      </c>
      <c r="U3" s="248" t="s">
        <v>1043</v>
      </c>
      <c r="V3" s="249" t="s">
        <v>1044</v>
      </c>
      <c r="W3" s="250" t="s">
        <v>1045</v>
      </c>
    </row>
    <row r="4" spans="1:23" x14ac:dyDescent="0.25">
      <c r="A4" s="251" t="s">
        <v>1046</v>
      </c>
      <c r="B4" s="252">
        <v>3205</v>
      </c>
      <c r="C4" s="253">
        <v>154</v>
      </c>
      <c r="D4" s="254">
        <v>20.8</v>
      </c>
      <c r="E4" s="252">
        <v>2216</v>
      </c>
      <c r="F4" s="253">
        <v>112</v>
      </c>
      <c r="G4" s="254">
        <v>19.8</v>
      </c>
      <c r="H4" s="252">
        <v>5421</v>
      </c>
      <c r="I4" s="253">
        <v>266</v>
      </c>
      <c r="J4" s="254">
        <v>20.399999999999999</v>
      </c>
      <c r="K4" s="255">
        <v>0.57894736842105199</v>
      </c>
      <c r="M4" s="251" t="s">
        <v>1046</v>
      </c>
      <c r="N4" s="252">
        <v>3869</v>
      </c>
      <c r="O4" s="253">
        <v>189</v>
      </c>
      <c r="P4" s="254">
        <v>20.5</v>
      </c>
      <c r="Q4" s="252">
        <v>2749</v>
      </c>
      <c r="R4" s="253">
        <v>143</v>
      </c>
      <c r="S4" s="254">
        <v>19.2</v>
      </c>
      <c r="T4" s="252">
        <v>6618</v>
      </c>
      <c r="U4" s="253">
        <v>332</v>
      </c>
      <c r="V4" s="254">
        <v>19.899999999999999</v>
      </c>
      <c r="W4" s="255">
        <v>0.56927710843373402</v>
      </c>
    </row>
    <row r="5" spans="1:23" x14ac:dyDescent="0.25">
      <c r="A5" s="251" t="s">
        <v>1047</v>
      </c>
      <c r="B5" s="252">
        <v>978</v>
      </c>
      <c r="C5" s="253">
        <v>51.9</v>
      </c>
      <c r="D5" s="254">
        <v>18.8</v>
      </c>
      <c r="E5" s="252">
        <v>1662</v>
      </c>
      <c r="F5" s="253">
        <v>84.6</v>
      </c>
      <c r="G5" s="254">
        <v>19.600000000000001</v>
      </c>
      <c r="H5" s="252">
        <v>2640</v>
      </c>
      <c r="I5" s="253">
        <v>136.5</v>
      </c>
      <c r="J5" s="254">
        <v>19.3</v>
      </c>
      <c r="K5" s="255">
        <v>0.38021978021977998</v>
      </c>
      <c r="M5" s="251" t="s">
        <v>1047</v>
      </c>
      <c r="N5" s="252">
        <v>1224</v>
      </c>
      <c r="O5" s="253">
        <v>63.9</v>
      </c>
      <c r="P5" s="254">
        <v>19.2</v>
      </c>
      <c r="Q5" s="252">
        <v>1887</v>
      </c>
      <c r="R5" s="253">
        <v>102.6</v>
      </c>
      <c r="S5" s="254">
        <v>18.399999999999999</v>
      </c>
      <c r="T5" s="252">
        <v>3111</v>
      </c>
      <c r="U5" s="253">
        <v>166.5</v>
      </c>
      <c r="V5" s="254">
        <v>18.7</v>
      </c>
      <c r="W5" s="255">
        <v>0.38378378378378297</v>
      </c>
    </row>
    <row r="6" spans="1:23" x14ac:dyDescent="0.25">
      <c r="A6" s="251" t="s">
        <v>1048</v>
      </c>
      <c r="B6" s="252"/>
      <c r="C6" s="253"/>
      <c r="D6" s="254"/>
      <c r="E6" s="252">
        <v>377</v>
      </c>
      <c r="F6" s="253">
        <v>36</v>
      </c>
      <c r="G6" s="254">
        <v>10.5</v>
      </c>
      <c r="H6" s="252">
        <v>377</v>
      </c>
      <c r="I6" s="253">
        <v>36</v>
      </c>
      <c r="J6" s="254">
        <v>10.5</v>
      </c>
      <c r="K6" s="255">
        <v>0</v>
      </c>
      <c r="M6" s="251" t="s">
        <v>1048</v>
      </c>
      <c r="N6" s="252"/>
      <c r="O6" s="253"/>
      <c r="P6" s="254"/>
      <c r="Q6" s="252">
        <v>377</v>
      </c>
      <c r="R6" s="253">
        <v>36</v>
      </c>
      <c r="S6" s="254">
        <v>10.5</v>
      </c>
      <c r="T6" s="252">
        <v>377</v>
      </c>
      <c r="U6" s="253">
        <v>36</v>
      </c>
      <c r="V6" s="254">
        <v>10.5</v>
      </c>
      <c r="W6" s="255">
        <v>0</v>
      </c>
    </row>
    <row r="7" spans="1:23" x14ac:dyDescent="0.25">
      <c r="A7" s="251" t="s">
        <v>1049</v>
      </c>
      <c r="B7" s="252"/>
      <c r="C7" s="253"/>
      <c r="D7" s="254"/>
      <c r="E7" s="252">
        <v>415</v>
      </c>
      <c r="F7" s="253">
        <v>30</v>
      </c>
      <c r="G7" s="254">
        <v>13.8</v>
      </c>
      <c r="H7" s="252">
        <v>415</v>
      </c>
      <c r="I7" s="253">
        <v>30</v>
      </c>
      <c r="J7" s="254">
        <v>13.8</v>
      </c>
      <c r="K7" s="255">
        <v>0</v>
      </c>
      <c r="M7" s="251" t="s">
        <v>1049</v>
      </c>
      <c r="N7" s="252"/>
      <c r="O7" s="253"/>
      <c r="P7" s="254"/>
      <c r="Q7" s="252">
        <v>415</v>
      </c>
      <c r="R7" s="253">
        <v>30</v>
      </c>
      <c r="S7" s="254">
        <v>13.8</v>
      </c>
      <c r="T7" s="252">
        <v>415</v>
      </c>
      <c r="U7" s="253">
        <v>30</v>
      </c>
      <c r="V7" s="254">
        <v>13.8</v>
      </c>
      <c r="W7" s="255">
        <v>0</v>
      </c>
    </row>
    <row r="8" spans="1:23" x14ac:dyDescent="0.25">
      <c r="A8" s="251" t="s">
        <v>1050</v>
      </c>
      <c r="B8" s="252">
        <v>652</v>
      </c>
      <c r="C8" s="253">
        <v>56</v>
      </c>
      <c r="D8" s="254">
        <v>11.6</v>
      </c>
      <c r="E8" s="252">
        <v>521</v>
      </c>
      <c r="F8" s="253">
        <v>40.5</v>
      </c>
      <c r="G8" s="254">
        <v>12.9</v>
      </c>
      <c r="H8" s="252">
        <v>1173</v>
      </c>
      <c r="I8" s="253">
        <v>96.5</v>
      </c>
      <c r="J8" s="254">
        <v>12.2</v>
      </c>
      <c r="K8" s="255">
        <v>0.58031088082901505</v>
      </c>
      <c r="M8" s="251" t="s">
        <v>1050</v>
      </c>
      <c r="N8" s="252">
        <v>652</v>
      </c>
      <c r="O8" s="253">
        <v>56</v>
      </c>
      <c r="P8" s="254">
        <v>11.6</v>
      </c>
      <c r="Q8" s="252">
        <v>601</v>
      </c>
      <c r="R8" s="253">
        <v>49.75</v>
      </c>
      <c r="S8" s="254">
        <v>12.1</v>
      </c>
      <c r="T8" s="252">
        <v>1253</v>
      </c>
      <c r="U8" s="253">
        <v>105.75</v>
      </c>
      <c r="V8" s="254">
        <v>11.8</v>
      </c>
      <c r="W8" s="255">
        <v>0.52955082742316695</v>
      </c>
    </row>
    <row r="9" spans="1:23" x14ac:dyDescent="0.25">
      <c r="A9" s="251" t="s">
        <v>1051</v>
      </c>
      <c r="B9" s="252">
        <v>6844</v>
      </c>
      <c r="C9" s="253">
        <v>556</v>
      </c>
      <c r="D9" s="254">
        <v>12.3</v>
      </c>
      <c r="E9" s="252">
        <v>3792</v>
      </c>
      <c r="F9" s="253">
        <v>342.5</v>
      </c>
      <c r="G9" s="254">
        <v>11.1</v>
      </c>
      <c r="H9" s="252">
        <v>10636</v>
      </c>
      <c r="I9" s="253">
        <v>898.5</v>
      </c>
      <c r="J9" s="254">
        <v>11.8</v>
      </c>
      <c r="K9" s="255">
        <v>0.61880912632164697</v>
      </c>
      <c r="M9" s="251" t="s">
        <v>1051</v>
      </c>
      <c r="N9" s="252">
        <v>7776</v>
      </c>
      <c r="O9" s="253">
        <v>639</v>
      </c>
      <c r="P9" s="254">
        <v>12.2</v>
      </c>
      <c r="Q9" s="252">
        <v>4479</v>
      </c>
      <c r="R9" s="253">
        <v>417.5</v>
      </c>
      <c r="S9" s="254">
        <v>10.7</v>
      </c>
      <c r="T9" s="252">
        <v>12255</v>
      </c>
      <c r="U9" s="253">
        <v>1056.5</v>
      </c>
      <c r="V9" s="254">
        <v>11.6</v>
      </c>
      <c r="W9" s="255">
        <v>0.60482725982016095</v>
      </c>
    </row>
    <row r="10" spans="1:23" x14ac:dyDescent="0.25">
      <c r="A10" s="251" t="s">
        <v>1052</v>
      </c>
      <c r="B10" s="252">
        <v>315</v>
      </c>
      <c r="C10" s="253">
        <v>30</v>
      </c>
      <c r="D10" s="254">
        <v>10.5</v>
      </c>
      <c r="E10" s="252">
        <v>1004</v>
      </c>
      <c r="F10" s="253">
        <v>73.7</v>
      </c>
      <c r="G10" s="254">
        <v>13.6</v>
      </c>
      <c r="H10" s="252">
        <v>1319</v>
      </c>
      <c r="I10" s="253">
        <v>103.7</v>
      </c>
      <c r="J10" s="254">
        <v>12.7</v>
      </c>
      <c r="K10" s="255">
        <v>0.28929604628736699</v>
      </c>
      <c r="M10" s="251" t="s">
        <v>1052</v>
      </c>
      <c r="N10" s="252">
        <v>315</v>
      </c>
      <c r="O10" s="253">
        <v>30</v>
      </c>
      <c r="P10" s="254">
        <v>10.5</v>
      </c>
      <c r="Q10" s="252">
        <v>1004</v>
      </c>
      <c r="R10" s="253">
        <v>73.7</v>
      </c>
      <c r="S10" s="254">
        <v>13.6</v>
      </c>
      <c r="T10" s="252">
        <v>1319</v>
      </c>
      <c r="U10" s="253">
        <v>103.7</v>
      </c>
      <c r="V10" s="254">
        <v>12.7</v>
      </c>
      <c r="W10" s="255">
        <v>0.28929604628736699</v>
      </c>
    </row>
    <row r="11" spans="1:23" x14ac:dyDescent="0.25">
      <c r="A11" s="251" t="s">
        <v>1053</v>
      </c>
      <c r="B11" s="252">
        <v>620</v>
      </c>
      <c r="C11" s="253">
        <v>42</v>
      </c>
      <c r="D11" s="254">
        <v>14.8</v>
      </c>
      <c r="E11" s="252">
        <v>528</v>
      </c>
      <c r="F11" s="253">
        <v>42</v>
      </c>
      <c r="G11" s="254">
        <v>12.6</v>
      </c>
      <c r="H11" s="252">
        <v>1148</v>
      </c>
      <c r="I11" s="253">
        <v>84</v>
      </c>
      <c r="J11" s="254">
        <v>13.7</v>
      </c>
      <c r="K11" s="255">
        <v>0.5</v>
      </c>
      <c r="M11" s="251" t="s">
        <v>1053</v>
      </c>
      <c r="N11" s="252">
        <v>720</v>
      </c>
      <c r="O11" s="253">
        <v>52.5</v>
      </c>
      <c r="P11" s="254">
        <v>13.7</v>
      </c>
      <c r="Q11" s="252">
        <v>528</v>
      </c>
      <c r="R11" s="253">
        <v>42</v>
      </c>
      <c r="S11" s="254">
        <v>12.6</v>
      </c>
      <c r="T11" s="252">
        <v>1248</v>
      </c>
      <c r="U11" s="253">
        <v>94.5</v>
      </c>
      <c r="V11" s="254">
        <v>13.2</v>
      </c>
      <c r="W11" s="255">
        <v>0.55555555555555503</v>
      </c>
    </row>
    <row r="12" spans="1:23" x14ac:dyDescent="0.25">
      <c r="A12" s="251" t="s">
        <v>1054</v>
      </c>
      <c r="B12" s="252">
        <v>1022</v>
      </c>
      <c r="C12" s="253">
        <v>126</v>
      </c>
      <c r="D12" s="254">
        <v>8.1</v>
      </c>
      <c r="E12" s="252">
        <v>262</v>
      </c>
      <c r="F12" s="253">
        <v>31</v>
      </c>
      <c r="G12" s="254">
        <v>8.5</v>
      </c>
      <c r="H12" s="252">
        <v>1284</v>
      </c>
      <c r="I12" s="253">
        <v>157</v>
      </c>
      <c r="J12" s="254">
        <v>8.1999999999999993</v>
      </c>
      <c r="K12" s="255">
        <v>0.80254777070063699</v>
      </c>
      <c r="M12" s="251" t="s">
        <v>1054</v>
      </c>
      <c r="N12" s="252">
        <v>1119</v>
      </c>
      <c r="O12" s="253">
        <v>136.5</v>
      </c>
      <c r="P12" s="254">
        <v>8.1999999999999993</v>
      </c>
      <c r="Q12" s="252">
        <v>276</v>
      </c>
      <c r="R12" s="253">
        <v>33</v>
      </c>
      <c r="S12" s="254">
        <v>8.4</v>
      </c>
      <c r="T12" s="252">
        <v>1395</v>
      </c>
      <c r="U12" s="253">
        <v>169.5</v>
      </c>
      <c r="V12" s="254">
        <v>8.1999999999999993</v>
      </c>
      <c r="W12" s="255">
        <v>0.80530973451327403</v>
      </c>
    </row>
    <row r="13" spans="1:23" x14ac:dyDescent="0.25">
      <c r="A13" s="251" t="s">
        <v>1055</v>
      </c>
      <c r="B13" s="252">
        <v>111</v>
      </c>
      <c r="C13" s="253">
        <v>6</v>
      </c>
      <c r="D13" s="254">
        <v>18.5</v>
      </c>
      <c r="E13" s="252">
        <v>15</v>
      </c>
      <c r="F13" s="253">
        <v>3</v>
      </c>
      <c r="G13" s="254">
        <v>5</v>
      </c>
      <c r="H13" s="252">
        <v>126</v>
      </c>
      <c r="I13" s="253">
        <v>9</v>
      </c>
      <c r="J13" s="254">
        <v>14</v>
      </c>
      <c r="K13" s="255">
        <v>0.66666666666666596</v>
      </c>
      <c r="M13" s="251" t="s">
        <v>1055</v>
      </c>
      <c r="N13" s="252">
        <v>111</v>
      </c>
      <c r="O13" s="253">
        <v>6</v>
      </c>
      <c r="P13" s="254">
        <v>18.5</v>
      </c>
      <c r="Q13" s="252">
        <v>15</v>
      </c>
      <c r="R13" s="253">
        <v>3</v>
      </c>
      <c r="S13" s="254">
        <v>5</v>
      </c>
      <c r="T13" s="252">
        <v>126</v>
      </c>
      <c r="U13" s="253">
        <v>9</v>
      </c>
      <c r="V13" s="254">
        <v>14</v>
      </c>
      <c r="W13" s="255">
        <v>0.66666666666666596</v>
      </c>
    </row>
    <row r="14" spans="1:23" x14ac:dyDescent="0.25">
      <c r="A14" s="251" t="s">
        <v>1056</v>
      </c>
      <c r="B14" s="252">
        <v>11309</v>
      </c>
      <c r="C14" s="253">
        <v>922.5</v>
      </c>
      <c r="D14" s="254">
        <v>12.3</v>
      </c>
      <c r="E14" s="252">
        <v>13100</v>
      </c>
      <c r="F14" s="253">
        <v>1006.03</v>
      </c>
      <c r="G14" s="254">
        <v>13</v>
      </c>
      <c r="H14" s="252">
        <v>24409</v>
      </c>
      <c r="I14" s="253">
        <v>1928.53</v>
      </c>
      <c r="J14" s="254">
        <v>12.7</v>
      </c>
      <c r="K14" s="255">
        <v>0.47834360886270799</v>
      </c>
      <c r="M14" s="251" t="s">
        <v>1056</v>
      </c>
      <c r="N14" s="252">
        <v>13552</v>
      </c>
      <c r="O14" s="253">
        <v>1086</v>
      </c>
      <c r="P14" s="254">
        <v>12.5</v>
      </c>
      <c r="Q14" s="252">
        <v>15662</v>
      </c>
      <c r="R14" s="253">
        <v>1190.28</v>
      </c>
      <c r="S14" s="254">
        <v>13.2</v>
      </c>
      <c r="T14" s="252">
        <v>29214</v>
      </c>
      <c r="U14" s="253">
        <v>2276.2799999999902</v>
      </c>
      <c r="V14" s="254">
        <v>12.8</v>
      </c>
      <c r="W14" s="255">
        <v>0.477094206336654</v>
      </c>
    </row>
    <row r="15" spans="1:23" x14ac:dyDescent="0.25">
      <c r="A15" s="251" t="s">
        <v>1057</v>
      </c>
      <c r="B15" s="252">
        <v>630</v>
      </c>
      <c r="C15" s="253">
        <v>76.75</v>
      </c>
      <c r="D15" s="254">
        <v>8.1999999999999993</v>
      </c>
      <c r="E15" s="252">
        <v>116</v>
      </c>
      <c r="F15" s="253">
        <v>16.5</v>
      </c>
      <c r="G15" s="254">
        <v>7</v>
      </c>
      <c r="H15" s="252">
        <v>746</v>
      </c>
      <c r="I15" s="253">
        <v>93.25</v>
      </c>
      <c r="J15" s="254">
        <v>8</v>
      </c>
      <c r="K15" s="255">
        <v>0.82305630026809595</v>
      </c>
      <c r="M15" s="251" t="s">
        <v>1057</v>
      </c>
      <c r="N15" s="252">
        <v>690</v>
      </c>
      <c r="O15" s="253">
        <v>88</v>
      </c>
      <c r="P15" s="254">
        <v>7.8</v>
      </c>
      <c r="Q15" s="252">
        <v>116</v>
      </c>
      <c r="R15" s="253">
        <v>16.5</v>
      </c>
      <c r="S15" s="254">
        <v>7</v>
      </c>
      <c r="T15" s="252">
        <v>806</v>
      </c>
      <c r="U15" s="253">
        <v>104.5</v>
      </c>
      <c r="V15" s="254">
        <v>7.7</v>
      </c>
      <c r="W15" s="255">
        <v>0.84210526315789402</v>
      </c>
    </row>
    <row r="16" spans="1:23" x14ac:dyDescent="0.25">
      <c r="A16" s="251" t="s">
        <v>1058</v>
      </c>
      <c r="B16" s="252">
        <v>910</v>
      </c>
      <c r="C16" s="253">
        <v>99</v>
      </c>
      <c r="D16" s="254">
        <v>9.1999999999999993</v>
      </c>
      <c r="E16" s="252">
        <v>556</v>
      </c>
      <c r="F16" s="253">
        <v>49.5</v>
      </c>
      <c r="G16" s="254">
        <v>11.2</v>
      </c>
      <c r="H16" s="252">
        <v>1466</v>
      </c>
      <c r="I16" s="253">
        <v>148.5</v>
      </c>
      <c r="J16" s="254">
        <v>9.9</v>
      </c>
      <c r="K16" s="255">
        <v>0.66666666666666596</v>
      </c>
      <c r="M16" s="251" t="s">
        <v>1058</v>
      </c>
      <c r="N16" s="252">
        <v>961</v>
      </c>
      <c r="O16" s="253">
        <v>105.75</v>
      </c>
      <c r="P16" s="254">
        <v>9.1</v>
      </c>
      <c r="Q16" s="252">
        <v>558</v>
      </c>
      <c r="R16" s="253">
        <v>51.5</v>
      </c>
      <c r="S16" s="254">
        <v>10.8</v>
      </c>
      <c r="T16" s="252">
        <v>1519</v>
      </c>
      <c r="U16" s="253">
        <v>157.25</v>
      </c>
      <c r="V16" s="254">
        <v>9.6999999999999993</v>
      </c>
      <c r="W16" s="255">
        <v>0.67249602543720099</v>
      </c>
    </row>
    <row r="17" spans="1:23" x14ac:dyDescent="0.25">
      <c r="A17" s="251" t="s">
        <v>1059</v>
      </c>
      <c r="B17" s="252">
        <v>2226</v>
      </c>
      <c r="C17" s="253">
        <v>99</v>
      </c>
      <c r="D17" s="254">
        <v>22.5</v>
      </c>
      <c r="E17" s="252">
        <v>3621</v>
      </c>
      <c r="F17" s="253">
        <v>171</v>
      </c>
      <c r="G17" s="254">
        <v>21.2</v>
      </c>
      <c r="H17" s="252">
        <v>5847</v>
      </c>
      <c r="I17" s="253">
        <v>270</v>
      </c>
      <c r="J17" s="254">
        <v>21.7</v>
      </c>
      <c r="K17" s="255">
        <v>0.36666666666666597</v>
      </c>
      <c r="M17" s="251" t="s">
        <v>1059</v>
      </c>
      <c r="N17" s="252">
        <v>2778</v>
      </c>
      <c r="O17" s="253">
        <v>126</v>
      </c>
      <c r="P17" s="254">
        <v>22</v>
      </c>
      <c r="Q17" s="252">
        <v>3900</v>
      </c>
      <c r="R17" s="253">
        <v>186</v>
      </c>
      <c r="S17" s="254">
        <v>21</v>
      </c>
      <c r="T17" s="252">
        <v>6678</v>
      </c>
      <c r="U17" s="253">
        <v>312</v>
      </c>
      <c r="V17" s="254">
        <v>21.4</v>
      </c>
      <c r="W17" s="255">
        <v>0.40384615384615302</v>
      </c>
    </row>
    <row r="18" spans="1:23" x14ac:dyDescent="0.25">
      <c r="A18" s="251" t="s">
        <v>1060</v>
      </c>
      <c r="B18" s="252">
        <v>1473</v>
      </c>
      <c r="C18" s="253">
        <v>63</v>
      </c>
      <c r="D18" s="254">
        <v>23.4</v>
      </c>
      <c r="E18" s="252">
        <v>1356</v>
      </c>
      <c r="F18" s="253">
        <v>66</v>
      </c>
      <c r="G18" s="254">
        <v>20.5</v>
      </c>
      <c r="H18" s="252">
        <v>2829</v>
      </c>
      <c r="I18" s="253">
        <v>129</v>
      </c>
      <c r="J18" s="254">
        <v>21.9</v>
      </c>
      <c r="K18" s="255">
        <v>0.48837209302325502</v>
      </c>
      <c r="M18" s="251" t="s">
        <v>1060</v>
      </c>
      <c r="N18" s="252">
        <v>1668</v>
      </c>
      <c r="O18" s="253">
        <v>75</v>
      </c>
      <c r="P18" s="254">
        <v>22.2</v>
      </c>
      <c r="Q18" s="252">
        <v>1503</v>
      </c>
      <c r="R18" s="253">
        <v>78</v>
      </c>
      <c r="S18" s="254">
        <v>19.3</v>
      </c>
      <c r="T18" s="252">
        <v>3171</v>
      </c>
      <c r="U18" s="253">
        <v>153</v>
      </c>
      <c r="V18" s="254">
        <v>20.7</v>
      </c>
      <c r="W18" s="255">
        <v>0.49019607843137197</v>
      </c>
    </row>
    <row r="19" spans="1:23" x14ac:dyDescent="0.25">
      <c r="A19" s="251" t="s">
        <v>1061</v>
      </c>
      <c r="B19" s="252">
        <v>5326</v>
      </c>
      <c r="C19" s="253">
        <v>479.95</v>
      </c>
      <c r="D19" s="254">
        <v>11.1</v>
      </c>
      <c r="E19" s="252">
        <v>4072</v>
      </c>
      <c r="F19" s="253">
        <v>443.75</v>
      </c>
      <c r="G19" s="254">
        <v>9.1999999999999993</v>
      </c>
      <c r="H19" s="252">
        <v>9398</v>
      </c>
      <c r="I19" s="253">
        <v>923.7</v>
      </c>
      <c r="J19" s="254">
        <v>10.199999999999999</v>
      </c>
      <c r="K19" s="255">
        <v>0.519595106636353</v>
      </c>
      <c r="M19" s="251" t="s">
        <v>1061</v>
      </c>
      <c r="N19" s="252">
        <v>6213</v>
      </c>
      <c r="O19" s="253">
        <v>557.45000000000005</v>
      </c>
      <c r="P19" s="254">
        <v>11.1</v>
      </c>
      <c r="Q19" s="252">
        <v>5069</v>
      </c>
      <c r="R19" s="253">
        <v>536</v>
      </c>
      <c r="S19" s="254">
        <v>9.5</v>
      </c>
      <c r="T19" s="252">
        <v>11282</v>
      </c>
      <c r="U19" s="253">
        <v>1093.45</v>
      </c>
      <c r="V19" s="254">
        <v>10.3</v>
      </c>
      <c r="W19" s="255">
        <v>0.50980840459097299</v>
      </c>
    </row>
    <row r="20" spans="1:23" x14ac:dyDescent="0.25">
      <c r="A20" s="251" t="s">
        <v>1062</v>
      </c>
      <c r="B20" s="252"/>
      <c r="C20" s="253"/>
      <c r="D20" s="254"/>
      <c r="E20" s="252">
        <v>360</v>
      </c>
      <c r="F20" s="253">
        <v>27.5</v>
      </c>
      <c r="G20" s="254">
        <v>13.1</v>
      </c>
      <c r="H20" s="252">
        <v>360</v>
      </c>
      <c r="I20" s="253">
        <v>27.5</v>
      </c>
      <c r="J20" s="254">
        <v>13.1</v>
      </c>
      <c r="K20" s="255">
        <v>0</v>
      </c>
      <c r="M20" s="251" t="s">
        <v>1062</v>
      </c>
      <c r="N20" s="252"/>
      <c r="O20" s="253"/>
      <c r="P20" s="254"/>
      <c r="Q20" s="252">
        <v>360</v>
      </c>
      <c r="R20" s="253">
        <v>27.5</v>
      </c>
      <c r="S20" s="254">
        <v>13.1</v>
      </c>
      <c r="T20" s="252">
        <v>360</v>
      </c>
      <c r="U20" s="253">
        <v>27.5</v>
      </c>
      <c r="V20" s="254">
        <v>13.1</v>
      </c>
      <c r="W20" s="255">
        <v>0</v>
      </c>
    </row>
    <row r="21" spans="1:23" x14ac:dyDescent="0.25">
      <c r="A21" s="251" t="s">
        <v>1063</v>
      </c>
      <c r="B21" s="252">
        <v>1929</v>
      </c>
      <c r="C21" s="253">
        <v>90</v>
      </c>
      <c r="D21" s="254">
        <v>21.4</v>
      </c>
      <c r="E21" s="252">
        <v>963</v>
      </c>
      <c r="F21" s="253">
        <v>45</v>
      </c>
      <c r="G21" s="254">
        <v>21.4</v>
      </c>
      <c r="H21" s="252">
        <v>2892</v>
      </c>
      <c r="I21" s="253">
        <v>135</v>
      </c>
      <c r="J21" s="254">
        <v>21.4</v>
      </c>
      <c r="K21" s="255">
        <v>0.66666666666666596</v>
      </c>
      <c r="M21" s="251" t="s">
        <v>1063</v>
      </c>
      <c r="N21" s="252">
        <v>2475</v>
      </c>
      <c r="O21" s="253">
        <v>123</v>
      </c>
      <c r="P21" s="254">
        <v>20.100000000000001</v>
      </c>
      <c r="Q21" s="252">
        <v>963</v>
      </c>
      <c r="R21" s="253">
        <v>45</v>
      </c>
      <c r="S21" s="254">
        <v>21.4</v>
      </c>
      <c r="T21" s="252">
        <v>3438</v>
      </c>
      <c r="U21" s="253">
        <v>168</v>
      </c>
      <c r="V21" s="254">
        <v>20.5</v>
      </c>
      <c r="W21" s="255">
        <v>0.73214285714285698</v>
      </c>
    </row>
    <row r="22" spans="1:23" x14ac:dyDescent="0.25">
      <c r="A22" s="251" t="s">
        <v>1064</v>
      </c>
      <c r="B22" s="252">
        <v>966</v>
      </c>
      <c r="C22" s="253">
        <v>95</v>
      </c>
      <c r="D22" s="254">
        <v>10.199999999999999</v>
      </c>
      <c r="E22" s="252">
        <v>354</v>
      </c>
      <c r="F22" s="253">
        <v>23.25</v>
      </c>
      <c r="G22" s="254">
        <v>15.2</v>
      </c>
      <c r="H22" s="252">
        <v>1320</v>
      </c>
      <c r="I22" s="253">
        <v>118.25</v>
      </c>
      <c r="J22" s="254">
        <v>11.2</v>
      </c>
      <c r="K22" s="255">
        <v>0.80338266384778001</v>
      </c>
      <c r="M22" s="251" t="s">
        <v>1064</v>
      </c>
      <c r="N22" s="252">
        <v>1056</v>
      </c>
      <c r="O22" s="253">
        <v>106.25</v>
      </c>
      <c r="P22" s="254">
        <v>9.9</v>
      </c>
      <c r="Q22" s="252">
        <v>354</v>
      </c>
      <c r="R22" s="253">
        <v>23.25</v>
      </c>
      <c r="S22" s="254">
        <v>15.2</v>
      </c>
      <c r="T22" s="252">
        <v>1410</v>
      </c>
      <c r="U22" s="253">
        <v>129.5</v>
      </c>
      <c r="V22" s="254">
        <v>10.9</v>
      </c>
      <c r="W22" s="255">
        <v>0.82046332046332004</v>
      </c>
    </row>
    <row r="23" spans="1:23" x14ac:dyDescent="0.25">
      <c r="A23" s="251" t="s">
        <v>1065</v>
      </c>
      <c r="B23" s="252">
        <v>5516</v>
      </c>
      <c r="C23" s="253">
        <v>292.87</v>
      </c>
      <c r="D23" s="254">
        <v>18.8</v>
      </c>
      <c r="E23" s="252">
        <v>5620</v>
      </c>
      <c r="F23" s="253">
        <v>286</v>
      </c>
      <c r="G23" s="254">
        <v>19.7</v>
      </c>
      <c r="H23" s="252">
        <v>11136</v>
      </c>
      <c r="I23" s="253">
        <v>578.87</v>
      </c>
      <c r="J23" s="254">
        <v>19.2</v>
      </c>
      <c r="K23" s="255">
        <v>0.50593397481299696</v>
      </c>
      <c r="M23" s="251" t="s">
        <v>1065</v>
      </c>
      <c r="N23" s="252">
        <v>6788</v>
      </c>
      <c r="O23" s="253">
        <v>359.04</v>
      </c>
      <c r="P23" s="254">
        <v>18.899999999999999</v>
      </c>
      <c r="Q23" s="252">
        <v>6357</v>
      </c>
      <c r="R23" s="253">
        <v>325</v>
      </c>
      <c r="S23" s="254">
        <v>19.600000000000001</v>
      </c>
      <c r="T23" s="252">
        <v>13145</v>
      </c>
      <c r="U23" s="253">
        <v>684.04</v>
      </c>
      <c r="V23" s="254">
        <v>19.2</v>
      </c>
      <c r="W23" s="255">
        <v>0.52488158587217104</v>
      </c>
    </row>
    <row r="24" spans="1:23" x14ac:dyDescent="0.25">
      <c r="A24" s="251" t="s">
        <v>1066</v>
      </c>
      <c r="B24" s="252"/>
      <c r="C24" s="253"/>
      <c r="D24" s="254"/>
      <c r="E24" s="252">
        <v>9</v>
      </c>
      <c r="F24" s="253">
        <v>0</v>
      </c>
      <c r="G24" s="254"/>
      <c r="H24" s="252">
        <v>9</v>
      </c>
      <c r="I24" s="253">
        <v>0</v>
      </c>
      <c r="J24" s="254"/>
      <c r="K24" s="255">
        <v>0</v>
      </c>
      <c r="M24" s="251" t="s">
        <v>1066</v>
      </c>
      <c r="N24" s="252"/>
      <c r="O24" s="253"/>
      <c r="P24" s="254"/>
      <c r="Q24" s="252">
        <v>15</v>
      </c>
      <c r="R24" s="253">
        <v>0</v>
      </c>
      <c r="S24" s="254"/>
      <c r="T24" s="252">
        <v>15</v>
      </c>
      <c r="U24" s="253">
        <v>0</v>
      </c>
      <c r="V24" s="254"/>
      <c r="W24" s="255">
        <v>0</v>
      </c>
    </row>
    <row r="25" spans="1:23" x14ac:dyDescent="0.25">
      <c r="A25" s="251" t="s">
        <v>1067</v>
      </c>
      <c r="B25" s="252">
        <v>7437</v>
      </c>
      <c r="C25" s="253">
        <v>414.8</v>
      </c>
      <c r="D25" s="254">
        <v>17.899999999999999</v>
      </c>
      <c r="E25" s="252">
        <v>4014</v>
      </c>
      <c r="F25" s="253">
        <v>232.93</v>
      </c>
      <c r="G25" s="254">
        <v>17.2</v>
      </c>
      <c r="H25" s="252">
        <v>11451</v>
      </c>
      <c r="I25" s="253">
        <v>647.73</v>
      </c>
      <c r="J25" s="254">
        <v>17.7</v>
      </c>
      <c r="K25" s="255">
        <v>0.64039028607598802</v>
      </c>
      <c r="M25" s="251" t="s">
        <v>1067</v>
      </c>
      <c r="N25" s="252">
        <v>8445</v>
      </c>
      <c r="O25" s="253">
        <v>474.8</v>
      </c>
      <c r="P25" s="254">
        <v>17.8</v>
      </c>
      <c r="Q25" s="252">
        <v>5151</v>
      </c>
      <c r="R25" s="253">
        <v>304.93</v>
      </c>
      <c r="S25" s="254">
        <v>16.899999999999999</v>
      </c>
      <c r="T25" s="252">
        <v>13596</v>
      </c>
      <c r="U25" s="253">
        <v>779.73</v>
      </c>
      <c r="V25" s="254">
        <v>17.399999999999999</v>
      </c>
      <c r="W25" s="255">
        <v>0.60892873174047402</v>
      </c>
    </row>
    <row r="26" spans="1:23" x14ac:dyDescent="0.25">
      <c r="A26" s="251" t="s">
        <v>1068</v>
      </c>
      <c r="B26" s="252"/>
      <c r="C26" s="253"/>
      <c r="D26" s="254"/>
      <c r="E26" s="252">
        <v>202</v>
      </c>
      <c r="F26" s="253">
        <v>25</v>
      </c>
      <c r="G26" s="254">
        <v>8.1</v>
      </c>
      <c r="H26" s="252">
        <v>202</v>
      </c>
      <c r="I26" s="253">
        <v>25</v>
      </c>
      <c r="J26" s="254">
        <v>8.1</v>
      </c>
      <c r="K26" s="255">
        <v>0</v>
      </c>
      <c r="M26" s="251" t="s">
        <v>1068</v>
      </c>
      <c r="N26" s="252"/>
      <c r="O26" s="253"/>
      <c r="P26" s="254"/>
      <c r="Q26" s="252">
        <v>202</v>
      </c>
      <c r="R26" s="253">
        <v>25</v>
      </c>
      <c r="S26" s="254">
        <v>8.1</v>
      </c>
      <c r="T26" s="252">
        <v>202</v>
      </c>
      <c r="U26" s="253">
        <v>25</v>
      </c>
      <c r="V26" s="254">
        <v>8.1</v>
      </c>
      <c r="W26" s="255">
        <v>0</v>
      </c>
    </row>
    <row r="27" spans="1:23" x14ac:dyDescent="0.25">
      <c r="A27" s="251" t="s">
        <v>1069</v>
      </c>
      <c r="B27" s="252">
        <v>166</v>
      </c>
      <c r="C27" s="253">
        <v>13</v>
      </c>
      <c r="D27" s="254">
        <v>12.8</v>
      </c>
      <c r="E27" s="252">
        <v>126</v>
      </c>
      <c r="F27" s="253">
        <v>13</v>
      </c>
      <c r="G27" s="254">
        <v>9.6999999999999993</v>
      </c>
      <c r="H27" s="252">
        <v>292</v>
      </c>
      <c r="I27" s="253">
        <v>26</v>
      </c>
      <c r="J27" s="254">
        <v>11.2</v>
      </c>
      <c r="K27" s="255">
        <v>0.5</v>
      </c>
      <c r="M27" s="251" t="s">
        <v>1069</v>
      </c>
      <c r="N27" s="252">
        <v>232</v>
      </c>
      <c r="O27" s="253">
        <v>19</v>
      </c>
      <c r="P27" s="254">
        <v>12.2</v>
      </c>
      <c r="Q27" s="252">
        <v>126</v>
      </c>
      <c r="R27" s="253">
        <v>13</v>
      </c>
      <c r="S27" s="254">
        <v>9.6999999999999993</v>
      </c>
      <c r="T27" s="252">
        <v>358</v>
      </c>
      <c r="U27" s="253">
        <v>32</v>
      </c>
      <c r="V27" s="254">
        <v>11.2</v>
      </c>
      <c r="W27" s="255">
        <v>0.59375</v>
      </c>
    </row>
    <row r="28" spans="1:23" x14ac:dyDescent="0.25">
      <c r="A28" s="251" t="s">
        <v>1070</v>
      </c>
      <c r="B28" s="252">
        <v>2481</v>
      </c>
      <c r="C28" s="253">
        <v>120</v>
      </c>
      <c r="D28" s="254">
        <v>20.7</v>
      </c>
      <c r="E28" s="252">
        <v>2793</v>
      </c>
      <c r="F28" s="253">
        <v>122.75</v>
      </c>
      <c r="G28" s="254">
        <v>22.8</v>
      </c>
      <c r="H28" s="252">
        <v>5274</v>
      </c>
      <c r="I28" s="253">
        <v>242.75</v>
      </c>
      <c r="J28" s="254">
        <v>21.7</v>
      </c>
      <c r="K28" s="255">
        <v>0.49433573635427303</v>
      </c>
      <c r="M28" s="251" t="s">
        <v>1070</v>
      </c>
      <c r="N28" s="252">
        <v>3384</v>
      </c>
      <c r="O28" s="253">
        <v>162</v>
      </c>
      <c r="P28" s="254">
        <v>20.9</v>
      </c>
      <c r="Q28" s="252">
        <v>3114</v>
      </c>
      <c r="R28" s="253">
        <v>149.75</v>
      </c>
      <c r="S28" s="254">
        <v>20.8</v>
      </c>
      <c r="T28" s="252">
        <v>6498</v>
      </c>
      <c r="U28" s="253">
        <v>311.75</v>
      </c>
      <c r="V28" s="254">
        <v>20.8</v>
      </c>
      <c r="W28" s="255">
        <v>0.51964715316760202</v>
      </c>
    </row>
    <row r="29" spans="1:23" x14ac:dyDescent="0.25">
      <c r="A29" s="251" t="s">
        <v>1071</v>
      </c>
      <c r="B29" s="252">
        <v>1829</v>
      </c>
      <c r="C29" s="253">
        <v>128.9</v>
      </c>
      <c r="D29" s="254">
        <v>14.2</v>
      </c>
      <c r="E29" s="252">
        <v>1174</v>
      </c>
      <c r="F29" s="253">
        <v>88.7</v>
      </c>
      <c r="G29" s="254">
        <v>13.2</v>
      </c>
      <c r="H29" s="252">
        <v>3003</v>
      </c>
      <c r="I29" s="253">
        <v>217.6</v>
      </c>
      <c r="J29" s="254">
        <v>13.8</v>
      </c>
      <c r="K29" s="255">
        <v>0.59237132352941102</v>
      </c>
      <c r="M29" s="251" t="s">
        <v>1071</v>
      </c>
      <c r="N29" s="252">
        <v>2327</v>
      </c>
      <c r="O29" s="253">
        <v>167.9</v>
      </c>
      <c r="P29" s="254">
        <v>13.9</v>
      </c>
      <c r="Q29" s="252">
        <v>1311</v>
      </c>
      <c r="R29" s="253">
        <v>108.3</v>
      </c>
      <c r="S29" s="254">
        <v>12.1</v>
      </c>
      <c r="T29" s="252">
        <v>3638</v>
      </c>
      <c r="U29" s="253">
        <v>276.2</v>
      </c>
      <c r="V29" s="254">
        <v>13.2</v>
      </c>
      <c r="W29" s="255">
        <v>0.60789283128168004</v>
      </c>
    </row>
    <row r="30" spans="1:23" x14ac:dyDescent="0.25">
      <c r="A30" s="251" t="s">
        <v>1072</v>
      </c>
      <c r="B30" s="252">
        <v>1728</v>
      </c>
      <c r="C30" s="253">
        <v>144</v>
      </c>
      <c r="D30" s="254">
        <v>12</v>
      </c>
      <c r="E30" s="252"/>
      <c r="F30" s="253"/>
      <c r="G30" s="254"/>
      <c r="H30" s="252">
        <v>1728</v>
      </c>
      <c r="I30" s="253">
        <v>144</v>
      </c>
      <c r="J30" s="254">
        <v>12</v>
      </c>
      <c r="K30" s="255">
        <v>1</v>
      </c>
      <c r="M30" s="251" t="s">
        <v>1072</v>
      </c>
      <c r="N30" s="252">
        <v>2154</v>
      </c>
      <c r="O30" s="253">
        <v>180</v>
      </c>
      <c r="P30" s="254">
        <v>12</v>
      </c>
      <c r="Q30" s="252">
        <v>102</v>
      </c>
      <c r="R30" s="253">
        <v>12</v>
      </c>
      <c r="S30" s="254">
        <v>8.5</v>
      </c>
      <c r="T30" s="252">
        <v>2256</v>
      </c>
      <c r="U30" s="253">
        <v>192</v>
      </c>
      <c r="V30" s="254">
        <v>11.8</v>
      </c>
      <c r="W30" s="255">
        <v>0.9375</v>
      </c>
    </row>
    <row r="31" spans="1:23" x14ac:dyDescent="0.25">
      <c r="A31" s="251" t="s">
        <v>1073</v>
      </c>
      <c r="B31" s="252">
        <v>1690</v>
      </c>
      <c r="C31" s="253">
        <v>155</v>
      </c>
      <c r="D31" s="254">
        <v>10.9</v>
      </c>
      <c r="E31" s="252"/>
      <c r="F31" s="253"/>
      <c r="G31" s="254"/>
      <c r="H31" s="252">
        <v>1690</v>
      </c>
      <c r="I31" s="253">
        <v>155</v>
      </c>
      <c r="J31" s="254">
        <v>10.9</v>
      </c>
      <c r="K31" s="255">
        <v>1</v>
      </c>
      <c r="M31" s="251" t="s">
        <v>1073</v>
      </c>
      <c r="N31" s="252">
        <v>1870</v>
      </c>
      <c r="O31" s="253">
        <v>170</v>
      </c>
      <c r="P31" s="254">
        <v>11</v>
      </c>
      <c r="Q31" s="252">
        <v>125</v>
      </c>
      <c r="R31" s="253">
        <v>15</v>
      </c>
      <c r="S31" s="254">
        <v>8.3000000000000007</v>
      </c>
      <c r="T31" s="252">
        <v>1995</v>
      </c>
      <c r="U31" s="253">
        <v>185</v>
      </c>
      <c r="V31" s="254">
        <v>10.8</v>
      </c>
      <c r="W31" s="255">
        <v>0.91891891891891897</v>
      </c>
    </row>
    <row r="32" spans="1:23" x14ac:dyDescent="0.25">
      <c r="A32" s="251" t="s">
        <v>1074</v>
      </c>
      <c r="B32" s="252">
        <v>1175</v>
      </c>
      <c r="C32" s="253">
        <v>95</v>
      </c>
      <c r="D32" s="254">
        <v>12.4</v>
      </c>
      <c r="E32" s="252"/>
      <c r="F32" s="253"/>
      <c r="G32" s="254"/>
      <c r="H32" s="252">
        <v>1175</v>
      </c>
      <c r="I32" s="253">
        <v>95</v>
      </c>
      <c r="J32" s="254">
        <v>12.4</v>
      </c>
      <c r="K32" s="255">
        <v>1</v>
      </c>
      <c r="M32" s="251" t="s">
        <v>1074</v>
      </c>
      <c r="N32" s="252">
        <v>1275</v>
      </c>
      <c r="O32" s="253">
        <v>105</v>
      </c>
      <c r="P32" s="254">
        <v>12.1</v>
      </c>
      <c r="Q32" s="252">
        <v>45</v>
      </c>
      <c r="R32" s="253">
        <v>5</v>
      </c>
      <c r="S32" s="254">
        <v>9</v>
      </c>
      <c r="T32" s="252">
        <v>1320</v>
      </c>
      <c r="U32" s="253">
        <v>110</v>
      </c>
      <c r="V32" s="254">
        <v>12</v>
      </c>
      <c r="W32" s="255">
        <v>0.95454545454545403</v>
      </c>
    </row>
    <row r="33" spans="1:23" x14ac:dyDescent="0.25">
      <c r="A33" s="251" t="s">
        <v>1075</v>
      </c>
      <c r="B33" s="252">
        <v>1755</v>
      </c>
      <c r="C33" s="253">
        <v>175</v>
      </c>
      <c r="D33" s="254">
        <v>10</v>
      </c>
      <c r="E33" s="252"/>
      <c r="F33" s="253"/>
      <c r="G33" s="254"/>
      <c r="H33" s="252">
        <v>1755</v>
      </c>
      <c r="I33" s="253">
        <v>175</v>
      </c>
      <c r="J33" s="254">
        <v>10</v>
      </c>
      <c r="K33" s="255">
        <v>1</v>
      </c>
      <c r="M33" s="251" t="s">
        <v>1075</v>
      </c>
      <c r="N33" s="252">
        <v>1885</v>
      </c>
      <c r="O33" s="253">
        <v>185</v>
      </c>
      <c r="P33" s="254">
        <v>10.199999999999999</v>
      </c>
      <c r="Q33" s="252">
        <v>90</v>
      </c>
      <c r="R33" s="253">
        <v>10</v>
      </c>
      <c r="S33" s="254">
        <v>9</v>
      </c>
      <c r="T33" s="252">
        <v>1975</v>
      </c>
      <c r="U33" s="253">
        <v>195</v>
      </c>
      <c r="V33" s="254">
        <v>10.1</v>
      </c>
      <c r="W33" s="255">
        <v>0.94871794871794801</v>
      </c>
    </row>
    <row r="34" spans="1:23" x14ac:dyDescent="0.25">
      <c r="A34" s="251" t="s">
        <v>1076</v>
      </c>
      <c r="B34" s="252">
        <v>183</v>
      </c>
      <c r="C34" s="253">
        <v>27.5</v>
      </c>
      <c r="D34" s="254">
        <v>6.7</v>
      </c>
      <c r="E34" s="252">
        <v>12</v>
      </c>
      <c r="F34" s="253">
        <v>3</v>
      </c>
      <c r="G34" s="254">
        <v>4</v>
      </c>
      <c r="H34" s="252">
        <v>195</v>
      </c>
      <c r="I34" s="253">
        <v>30.5</v>
      </c>
      <c r="J34" s="254">
        <v>6.4</v>
      </c>
      <c r="K34" s="255">
        <v>0.90163934426229497</v>
      </c>
      <c r="M34" s="251" t="s">
        <v>1076</v>
      </c>
      <c r="N34" s="252">
        <v>207</v>
      </c>
      <c r="O34" s="253">
        <v>31</v>
      </c>
      <c r="P34" s="254">
        <v>6.7</v>
      </c>
      <c r="Q34" s="252">
        <v>12</v>
      </c>
      <c r="R34" s="253">
        <v>3</v>
      </c>
      <c r="S34" s="254">
        <v>4</v>
      </c>
      <c r="T34" s="252">
        <v>219</v>
      </c>
      <c r="U34" s="253">
        <v>34</v>
      </c>
      <c r="V34" s="254">
        <v>6.4</v>
      </c>
      <c r="W34" s="255">
        <v>0.91176470588235203</v>
      </c>
    </row>
    <row r="35" spans="1:23" x14ac:dyDescent="0.25">
      <c r="A35" s="251" t="s">
        <v>1077</v>
      </c>
      <c r="B35" s="252">
        <v>486</v>
      </c>
      <c r="C35" s="253">
        <v>54.5</v>
      </c>
      <c r="D35" s="254">
        <v>8.9</v>
      </c>
      <c r="E35" s="252">
        <v>103</v>
      </c>
      <c r="F35" s="253">
        <v>15</v>
      </c>
      <c r="G35" s="254">
        <v>6.9</v>
      </c>
      <c r="H35" s="252">
        <v>589</v>
      </c>
      <c r="I35" s="253">
        <v>69.5</v>
      </c>
      <c r="J35" s="254">
        <v>8.5</v>
      </c>
      <c r="K35" s="255">
        <v>0.78417266187050305</v>
      </c>
      <c r="M35" s="251" t="s">
        <v>1077</v>
      </c>
      <c r="N35" s="252">
        <v>486</v>
      </c>
      <c r="O35" s="253">
        <v>54.5</v>
      </c>
      <c r="P35" s="254">
        <v>8.9</v>
      </c>
      <c r="Q35" s="252">
        <v>103</v>
      </c>
      <c r="R35" s="253">
        <v>15</v>
      </c>
      <c r="S35" s="254">
        <v>6.9</v>
      </c>
      <c r="T35" s="252">
        <v>589</v>
      </c>
      <c r="U35" s="253">
        <v>69.5</v>
      </c>
      <c r="V35" s="254">
        <v>8.5</v>
      </c>
      <c r="W35" s="255">
        <v>0.78417266187050305</v>
      </c>
    </row>
    <row r="36" spans="1:23" x14ac:dyDescent="0.25">
      <c r="A36" s="251" t="s">
        <v>1078</v>
      </c>
      <c r="B36" s="252">
        <v>1714</v>
      </c>
      <c r="C36" s="253">
        <v>134.75</v>
      </c>
      <c r="D36" s="254">
        <v>12.7</v>
      </c>
      <c r="E36" s="252">
        <v>447</v>
      </c>
      <c r="F36" s="253">
        <v>40.75</v>
      </c>
      <c r="G36" s="254">
        <v>11</v>
      </c>
      <c r="H36" s="252">
        <v>2161</v>
      </c>
      <c r="I36" s="253">
        <v>175.5</v>
      </c>
      <c r="J36" s="254">
        <v>12.3</v>
      </c>
      <c r="K36" s="255">
        <v>0.76780626780626704</v>
      </c>
      <c r="M36" s="251" t="s">
        <v>1078</v>
      </c>
      <c r="N36" s="252">
        <v>1930</v>
      </c>
      <c r="O36" s="253">
        <v>150.25</v>
      </c>
      <c r="P36" s="254">
        <v>12.8</v>
      </c>
      <c r="Q36" s="252">
        <v>555</v>
      </c>
      <c r="R36" s="253">
        <v>52.5</v>
      </c>
      <c r="S36" s="254">
        <v>10.6</v>
      </c>
      <c r="T36" s="252">
        <v>2485</v>
      </c>
      <c r="U36" s="253">
        <v>202.75</v>
      </c>
      <c r="V36" s="254">
        <v>12.3</v>
      </c>
      <c r="W36" s="255">
        <v>0.74106041923551103</v>
      </c>
    </row>
    <row r="37" spans="1:23" x14ac:dyDescent="0.25">
      <c r="A37" s="251" t="s">
        <v>1079</v>
      </c>
      <c r="B37" s="252">
        <v>22861</v>
      </c>
      <c r="C37" s="253">
        <v>1228.5999999999999</v>
      </c>
      <c r="D37" s="254">
        <v>18.600000000000001</v>
      </c>
      <c r="E37" s="252">
        <v>10120</v>
      </c>
      <c r="F37" s="253">
        <v>579</v>
      </c>
      <c r="G37" s="254">
        <v>17.5</v>
      </c>
      <c r="H37" s="252">
        <v>32981</v>
      </c>
      <c r="I37" s="253">
        <v>1807.6</v>
      </c>
      <c r="J37" s="254">
        <v>18.2</v>
      </c>
      <c r="K37" s="255">
        <v>0.67968577118831597</v>
      </c>
      <c r="M37" s="251" t="s">
        <v>1079</v>
      </c>
      <c r="N37" s="252">
        <v>25608</v>
      </c>
      <c r="O37" s="253">
        <v>1406.6</v>
      </c>
      <c r="P37" s="254">
        <v>18.2</v>
      </c>
      <c r="Q37" s="252">
        <v>10555</v>
      </c>
      <c r="R37" s="253">
        <v>606</v>
      </c>
      <c r="S37" s="254">
        <v>17.399999999999999</v>
      </c>
      <c r="T37" s="252">
        <v>36163</v>
      </c>
      <c r="U37" s="253">
        <v>2012.6</v>
      </c>
      <c r="V37" s="254">
        <v>18</v>
      </c>
      <c r="W37" s="255">
        <v>0.69889694921991397</v>
      </c>
    </row>
    <row r="38" spans="1:23" x14ac:dyDescent="0.25">
      <c r="A38" s="251" t="s">
        <v>1080</v>
      </c>
      <c r="B38" s="252">
        <v>423</v>
      </c>
      <c r="C38" s="253">
        <v>27</v>
      </c>
      <c r="D38" s="254">
        <v>15.7</v>
      </c>
      <c r="E38" s="252">
        <v>657</v>
      </c>
      <c r="F38" s="253">
        <v>37</v>
      </c>
      <c r="G38" s="254">
        <v>17.8</v>
      </c>
      <c r="H38" s="252">
        <v>1080</v>
      </c>
      <c r="I38" s="253">
        <v>64</v>
      </c>
      <c r="J38" s="254">
        <v>16.899999999999999</v>
      </c>
      <c r="K38" s="255">
        <v>0.421875</v>
      </c>
      <c r="M38" s="251" t="s">
        <v>1080</v>
      </c>
      <c r="N38" s="252">
        <v>441</v>
      </c>
      <c r="O38" s="253">
        <v>30</v>
      </c>
      <c r="P38" s="254">
        <v>14.7</v>
      </c>
      <c r="Q38" s="252">
        <v>708</v>
      </c>
      <c r="R38" s="253">
        <v>40</v>
      </c>
      <c r="S38" s="254">
        <v>17.7</v>
      </c>
      <c r="T38" s="252">
        <v>1149</v>
      </c>
      <c r="U38" s="253">
        <v>70</v>
      </c>
      <c r="V38" s="254">
        <v>16.399999999999999</v>
      </c>
      <c r="W38" s="255">
        <v>0.42857142857142799</v>
      </c>
    </row>
    <row r="39" spans="1:23" x14ac:dyDescent="0.25">
      <c r="A39" s="251" t="s">
        <v>1081</v>
      </c>
      <c r="B39" s="252">
        <v>342</v>
      </c>
      <c r="C39" s="253">
        <v>10.25</v>
      </c>
      <c r="D39" s="254">
        <v>33.4</v>
      </c>
      <c r="E39" s="252">
        <v>192</v>
      </c>
      <c r="F39" s="253">
        <v>18</v>
      </c>
      <c r="G39" s="254">
        <v>10.7</v>
      </c>
      <c r="H39" s="252">
        <v>534</v>
      </c>
      <c r="I39" s="253">
        <v>28.25</v>
      </c>
      <c r="J39" s="254">
        <v>18.899999999999999</v>
      </c>
      <c r="K39" s="255">
        <v>0.36283185840707899</v>
      </c>
      <c r="M39" s="251" t="s">
        <v>1081</v>
      </c>
      <c r="N39" s="252">
        <v>342</v>
      </c>
      <c r="O39" s="253">
        <v>10.25</v>
      </c>
      <c r="P39" s="254">
        <v>33.4</v>
      </c>
      <c r="Q39" s="252">
        <v>192</v>
      </c>
      <c r="R39" s="253">
        <v>18</v>
      </c>
      <c r="S39" s="254">
        <v>10.7</v>
      </c>
      <c r="T39" s="252">
        <v>534</v>
      </c>
      <c r="U39" s="253">
        <v>28.25</v>
      </c>
      <c r="V39" s="254">
        <v>18.899999999999999</v>
      </c>
      <c r="W39" s="255">
        <v>0.36283185840707899</v>
      </c>
    </row>
    <row r="40" spans="1:23" x14ac:dyDescent="0.25">
      <c r="A40" s="251" t="s">
        <v>1082</v>
      </c>
      <c r="B40" s="252">
        <v>396</v>
      </c>
      <c r="C40" s="253">
        <v>30</v>
      </c>
      <c r="D40" s="254">
        <v>13.2</v>
      </c>
      <c r="E40" s="252">
        <v>711</v>
      </c>
      <c r="F40" s="253">
        <v>42</v>
      </c>
      <c r="G40" s="254">
        <v>16.899999999999999</v>
      </c>
      <c r="H40" s="252">
        <v>1107</v>
      </c>
      <c r="I40" s="253">
        <v>72</v>
      </c>
      <c r="J40" s="254">
        <v>15.4</v>
      </c>
      <c r="K40" s="255">
        <v>0.41666666666666602</v>
      </c>
      <c r="M40" s="251" t="s">
        <v>1082</v>
      </c>
      <c r="N40" s="252">
        <v>483</v>
      </c>
      <c r="O40" s="253">
        <v>36</v>
      </c>
      <c r="P40" s="254">
        <v>13.4</v>
      </c>
      <c r="Q40" s="252">
        <v>750</v>
      </c>
      <c r="R40" s="253">
        <v>45</v>
      </c>
      <c r="S40" s="254">
        <v>16.7</v>
      </c>
      <c r="T40" s="252">
        <v>1233</v>
      </c>
      <c r="U40" s="253">
        <v>81</v>
      </c>
      <c r="V40" s="254">
        <v>15.2</v>
      </c>
      <c r="W40" s="255">
        <v>0.44444444444444398</v>
      </c>
    </row>
    <row r="41" spans="1:23" x14ac:dyDescent="0.25">
      <c r="A41" s="251" t="s">
        <v>1083</v>
      </c>
      <c r="B41" s="252">
        <v>2529</v>
      </c>
      <c r="C41" s="253">
        <v>194</v>
      </c>
      <c r="D41" s="254">
        <v>13</v>
      </c>
      <c r="E41" s="252">
        <v>1544</v>
      </c>
      <c r="F41" s="253">
        <v>115.5</v>
      </c>
      <c r="G41" s="254">
        <v>13.4</v>
      </c>
      <c r="H41" s="252">
        <v>4073</v>
      </c>
      <c r="I41" s="253">
        <v>309.5</v>
      </c>
      <c r="J41" s="254">
        <v>13.2</v>
      </c>
      <c r="K41" s="255">
        <v>0.62681744749596102</v>
      </c>
      <c r="M41" s="251" t="s">
        <v>1083</v>
      </c>
      <c r="N41" s="252">
        <v>2841</v>
      </c>
      <c r="O41" s="253">
        <v>224.5</v>
      </c>
      <c r="P41" s="254">
        <v>12.7</v>
      </c>
      <c r="Q41" s="252">
        <v>1687</v>
      </c>
      <c r="R41" s="253">
        <v>131.5</v>
      </c>
      <c r="S41" s="254">
        <v>12.8</v>
      </c>
      <c r="T41" s="252">
        <v>4528</v>
      </c>
      <c r="U41" s="253">
        <v>356</v>
      </c>
      <c r="V41" s="254">
        <v>12.7</v>
      </c>
      <c r="W41" s="255">
        <v>0.63061797752808901</v>
      </c>
    </row>
    <row r="42" spans="1:23" x14ac:dyDescent="0.25">
      <c r="A42" s="251" t="s">
        <v>1084</v>
      </c>
      <c r="B42" s="252">
        <v>574</v>
      </c>
      <c r="C42" s="253">
        <v>60.5</v>
      </c>
      <c r="D42" s="254">
        <v>9.5</v>
      </c>
      <c r="E42" s="252">
        <v>444</v>
      </c>
      <c r="F42" s="253">
        <v>51.5</v>
      </c>
      <c r="G42" s="254">
        <v>8.6</v>
      </c>
      <c r="H42" s="252">
        <v>1018</v>
      </c>
      <c r="I42" s="253">
        <v>112</v>
      </c>
      <c r="J42" s="254">
        <v>9.1</v>
      </c>
      <c r="K42" s="255">
        <v>0.54017857142857095</v>
      </c>
      <c r="M42" s="251" t="s">
        <v>1084</v>
      </c>
      <c r="N42" s="252">
        <v>671</v>
      </c>
      <c r="O42" s="253">
        <v>71</v>
      </c>
      <c r="P42" s="254">
        <v>9.5</v>
      </c>
      <c r="Q42" s="252">
        <v>483</v>
      </c>
      <c r="R42" s="253">
        <v>55.5</v>
      </c>
      <c r="S42" s="254">
        <v>8.6999999999999993</v>
      </c>
      <c r="T42" s="252">
        <v>1154</v>
      </c>
      <c r="U42" s="253">
        <v>126.5</v>
      </c>
      <c r="V42" s="254">
        <v>9.1</v>
      </c>
      <c r="W42" s="255">
        <v>0.561264822134387</v>
      </c>
    </row>
    <row r="43" spans="1:23" x14ac:dyDescent="0.25">
      <c r="A43" s="251" t="s">
        <v>1085</v>
      </c>
      <c r="B43" s="252">
        <v>360</v>
      </c>
      <c r="C43" s="253">
        <v>31.5</v>
      </c>
      <c r="D43" s="254">
        <v>11.4</v>
      </c>
      <c r="E43" s="252">
        <v>208</v>
      </c>
      <c r="F43" s="253">
        <v>21</v>
      </c>
      <c r="G43" s="254">
        <v>9.9</v>
      </c>
      <c r="H43" s="252">
        <v>568</v>
      </c>
      <c r="I43" s="253">
        <v>52.5</v>
      </c>
      <c r="J43" s="254">
        <v>10.8</v>
      </c>
      <c r="K43" s="255">
        <v>0.6</v>
      </c>
      <c r="M43" s="251" t="s">
        <v>1085</v>
      </c>
      <c r="N43" s="252">
        <v>400</v>
      </c>
      <c r="O43" s="253">
        <v>36.75</v>
      </c>
      <c r="P43" s="254">
        <v>10.9</v>
      </c>
      <c r="Q43" s="252">
        <v>208</v>
      </c>
      <c r="R43" s="253">
        <v>21</v>
      </c>
      <c r="S43" s="254">
        <v>9.9</v>
      </c>
      <c r="T43" s="252">
        <v>608</v>
      </c>
      <c r="U43" s="253">
        <v>57.75</v>
      </c>
      <c r="V43" s="254">
        <v>10.5</v>
      </c>
      <c r="W43" s="255">
        <v>0.63636363636363602</v>
      </c>
    </row>
    <row r="44" spans="1:23" x14ac:dyDescent="0.25">
      <c r="A44" s="251" t="s">
        <v>1086</v>
      </c>
      <c r="B44" s="252">
        <v>123</v>
      </c>
      <c r="C44" s="253">
        <v>12</v>
      </c>
      <c r="D44" s="254">
        <v>10.199999999999999</v>
      </c>
      <c r="E44" s="252"/>
      <c r="F44" s="253"/>
      <c r="G44" s="254"/>
      <c r="H44" s="252">
        <v>123</v>
      </c>
      <c r="I44" s="253">
        <v>12</v>
      </c>
      <c r="J44" s="254">
        <v>10.199999999999999</v>
      </c>
      <c r="K44" s="255">
        <v>1</v>
      </c>
      <c r="M44" s="251" t="s">
        <v>1086</v>
      </c>
      <c r="N44" s="252">
        <v>123</v>
      </c>
      <c r="O44" s="253">
        <v>12</v>
      </c>
      <c r="P44" s="254">
        <v>10.199999999999999</v>
      </c>
      <c r="Q44" s="252"/>
      <c r="R44" s="253"/>
      <c r="S44" s="254"/>
      <c r="T44" s="252">
        <v>123</v>
      </c>
      <c r="U44" s="253">
        <v>12</v>
      </c>
      <c r="V44" s="254">
        <v>10.199999999999999</v>
      </c>
      <c r="W44" s="255">
        <v>1</v>
      </c>
    </row>
    <row r="45" spans="1:23" x14ac:dyDescent="0.25">
      <c r="A45" s="251" t="s">
        <v>1087</v>
      </c>
      <c r="B45" s="252">
        <v>276</v>
      </c>
      <c r="C45" s="253">
        <v>12</v>
      </c>
      <c r="D45" s="254">
        <v>23</v>
      </c>
      <c r="E45" s="252">
        <v>132</v>
      </c>
      <c r="F45" s="253">
        <v>6</v>
      </c>
      <c r="G45" s="254">
        <v>22</v>
      </c>
      <c r="H45" s="252">
        <v>408</v>
      </c>
      <c r="I45" s="253">
        <v>18</v>
      </c>
      <c r="J45" s="254">
        <v>22.7</v>
      </c>
      <c r="K45" s="255">
        <v>0.66666666666666596</v>
      </c>
      <c r="M45" s="251" t="s">
        <v>1087</v>
      </c>
      <c r="N45" s="252">
        <v>276</v>
      </c>
      <c r="O45" s="253">
        <v>12</v>
      </c>
      <c r="P45" s="254">
        <v>23</v>
      </c>
      <c r="Q45" s="252">
        <v>132</v>
      </c>
      <c r="R45" s="253">
        <v>6</v>
      </c>
      <c r="S45" s="254">
        <v>22</v>
      </c>
      <c r="T45" s="252">
        <v>408</v>
      </c>
      <c r="U45" s="253">
        <v>18</v>
      </c>
      <c r="V45" s="254">
        <v>22.7</v>
      </c>
      <c r="W45" s="255">
        <v>0.66666666666666596</v>
      </c>
    </row>
    <row r="46" spans="1:23" x14ac:dyDescent="0.25">
      <c r="A46" s="251" t="s">
        <v>1088</v>
      </c>
      <c r="B46" s="252">
        <v>267</v>
      </c>
      <c r="C46" s="253">
        <v>12</v>
      </c>
      <c r="D46" s="254">
        <v>22.2</v>
      </c>
      <c r="E46" s="252">
        <v>60</v>
      </c>
      <c r="F46" s="253">
        <v>3</v>
      </c>
      <c r="G46" s="254">
        <v>20</v>
      </c>
      <c r="H46" s="252">
        <v>327</v>
      </c>
      <c r="I46" s="253">
        <v>15</v>
      </c>
      <c r="J46" s="254">
        <v>21.8</v>
      </c>
      <c r="K46" s="255">
        <v>0.8</v>
      </c>
      <c r="M46" s="251" t="s">
        <v>1088</v>
      </c>
      <c r="N46" s="252">
        <v>267</v>
      </c>
      <c r="O46" s="253">
        <v>12</v>
      </c>
      <c r="P46" s="254">
        <v>22.2</v>
      </c>
      <c r="Q46" s="252">
        <v>60</v>
      </c>
      <c r="R46" s="253">
        <v>3</v>
      </c>
      <c r="S46" s="254">
        <v>20</v>
      </c>
      <c r="T46" s="252">
        <v>327</v>
      </c>
      <c r="U46" s="253">
        <v>15</v>
      </c>
      <c r="V46" s="254">
        <v>21.8</v>
      </c>
      <c r="W46" s="255">
        <v>0.8</v>
      </c>
    </row>
    <row r="47" spans="1:23" x14ac:dyDescent="0.25">
      <c r="A47" s="251" t="s">
        <v>1089</v>
      </c>
      <c r="B47" s="252">
        <v>962</v>
      </c>
      <c r="C47" s="253">
        <v>60.5</v>
      </c>
      <c r="D47" s="254">
        <v>15.9</v>
      </c>
      <c r="E47" s="252">
        <v>1213</v>
      </c>
      <c r="F47" s="253">
        <v>71</v>
      </c>
      <c r="G47" s="254">
        <v>17.100000000000001</v>
      </c>
      <c r="H47" s="252">
        <v>2175</v>
      </c>
      <c r="I47" s="253">
        <v>131.5</v>
      </c>
      <c r="J47" s="254">
        <v>16.5</v>
      </c>
      <c r="K47" s="255">
        <v>0.46007604562737597</v>
      </c>
      <c r="M47" s="251" t="s">
        <v>1089</v>
      </c>
      <c r="N47" s="252">
        <v>1300</v>
      </c>
      <c r="O47" s="253">
        <v>77.5</v>
      </c>
      <c r="P47" s="254">
        <v>16.8</v>
      </c>
      <c r="Q47" s="252">
        <v>1285</v>
      </c>
      <c r="R47" s="253">
        <v>81.5</v>
      </c>
      <c r="S47" s="254">
        <v>15.8</v>
      </c>
      <c r="T47" s="252">
        <v>2585</v>
      </c>
      <c r="U47" s="253">
        <v>159</v>
      </c>
      <c r="V47" s="254">
        <v>16.3</v>
      </c>
      <c r="W47" s="255">
        <v>0.48742138364779802</v>
      </c>
    </row>
    <row r="48" spans="1:23" x14ac:dyDescent="0.25">
      <c r="A48" s="251" t="s">
        <v>1090</v>
      </c>
      <c r="B48" s="252">
        <v>4841</v>
      </c>
      <c r="C48" s="253">
        <v>288</v>
      </c>
      <c r="D48" s="254">
        <v>16.8</v>
      </c>
      <c r="E48" s="252">
        <v>1317</v>
      </c>
      <c r="F48" s="253">
        <v>78</v>
      </c>
      <c r="G48" s="254">
        <v>16.899999999999999</v>
      </c>
      <c r="H48" s="252">
        <v>6158</v>
      </c>
      <c r="I48" s="253">
        <v>366</v>
      </c>
      <c r="J48" s="254">
        <v>16.8</v>
      </c>
      <c r="K48" s="255">
        <v>0.786885245901639</v>
      </c>
      <c r="M48" s="251" t="s">
        <v>1090</v>
      </c>
      <c r="N48" s="252">
        <v>5534</v>
      </c>
      <c r="O48" s="253">
        <v>333</v>
      </c>
      <c r="P48" s="254">
        <v>16.600000000000001</v>
      </c>
      <c r="Q48" s="252">
        <v>1704</v>
      </c>
      <c r="R48" s="253">
        <v>108</v>
      </c>
      <c r="S48" s="254">
        <v>15.8</v>
      </c>
      <c r="T48" s="252">
        <v>7238</v>
      </c>
      <c r="U48" s="253">
        <v>441</v>
      </c>
      <c r="V48" s="254">
        <v>16.399999999999999</v>
      </c>
      <c r="W48" s="255">
        <v>0.75510204081632604</v>
      </c>
    </row>
    <row r="49" spans="1:23" x14ac:dyDescent="0.25">
      <c r="A49" s="251" t="s">
        <v>1091</v>
      </c>
      <c r="B49" s="252">
        <v>3899</v>
      </c>
      <c r="C49" s="253">
        <v>261.5</v>
      </c>
      <c r="D49" s="254">
        <v>14.9</v>
      </c>
      <c r="E49" s="252">
        <v>2055</v>
      </c>
      <c r="F49" s="253">
        <v>120.09</v>
      </c>
      <c r="G49" s="254">
        <v>17.100000000000001</v>
      </c>
      <c r="H49" s="252">
        <v>5954</v>
      </c>
      <c r="I49" s="253">
        <v>381.59</v>
      </c>
      <c r="J49" s="254">
        <v>15.6</v>
      </c>
      <c r="K49" s="255">
        <v>0.68529049503393602</v>
      </c>
      <c r="M49" s="251" t="s">
        <v>1091</v>
      </c>
      <c r="N49" s="252">
        <v>4758</v>
      </c>
      <c r="O49" s="253">
        <v>312.5</v>
      </c>
      <c r="P49" s="254">
        <v>15.2</v>
      </c>
      <c r="Q49" s="252">
        <v>2493</v>
      </c>
      <c r="R49" s="253">
        <v>144.09</v>
      </c>
      <c r="S49" s="254">
        <v>17.3</v>
      </c>
      <c r="T49" s="252">
        <v>7251</v>
      </c>
      <c r="U49" s="253">
        <v>456.59</v>
      </c>
      <c r="V49" s="254">
        <v>15.9</v>
      </c>
      <c r="W49" s="255">
        <v>0.68442147221796301</v>
      </c>
    </row>
    <row r="50" spans="1:23" x14ac:dyDescent="0.25">
      <c r="A50" s="251" t="s">
        <v>1092</v>
      </c>
      <c r="B50" s="252">
        <v>712</v>
      </c>
      <c r="C50" s="253">
        <v>54.5</v>
      </c>
      <c r="D50" s="254">
        <v>13.1</v>
      </c>
      <c r="E50" s="252">
        <v>270</v>
      </c>
      <c r="F50" s="253">
        <v>28</v>
      </c>
      <c r="G50" s="254">
        <v>9.6</v>
      </c>
      <c r="H50" s="252">
        <v>982</v>
      </c>
      <c r="I50" s="253">
        <v>82.5</v>
      </c>
      <c r="J50" s="254">
        <v>11.9</v>
      </c>
      <c r="K50" s="255">
        <v>0.66060606060605997</v>
      </c>
      <c r="M50" s="251" t="s">
        <v>1092</v>
      </c>
      <c r="N50" s="252">
        <v>735</v>
      </c>
      <c r="O50" s="253">
        <v>60.67</v>
      </c>
      <c r="P50" s="254">
        <v>12.1</v>
      </c>
      <c r="Q50" s="252">
        <v>280</v>
      </c>
      <c r="R50" s="253">
        <v>30</v>
      </c>
      <c r="S50" s="254">
        <v>9.3000000000000007</v>
      </c>
      <c r="T50" s="252">
        <v>1015</v>
      </c>
      <c r="U50" s="253">
        <v>90.67</v>
      </c>
      <c r="V50" s="254">
        <v>11.2</v>
      </c>
      <c r="W50" s="255">
        <v>0.66912981140399197</v>
      </c>
    </row>
    <row r="51" spans="1:23" x14ac:dyDescent="0.25">
      <c r="A51" s="251" t="s">
        <v>1093</v>
      </c>
      <c r="B51" s="252">
        <v>201</v>
      </c>
      <c r="C51" s="253">
        <v>0</v>
      </c>
      <c r="D51" s="254"/>
      <c r="E51" s="252">
        <v>201</v>
      </c>
      <c r="F51" s="253">
        <v>28</v>
      </c>
      <c r="G51" s="254">
        <v>7.2</v>
      </c>
      <c r="H51" s="252">
        <v>402</v>
      </c>
      <c r="I51" s="253">
        <v>28</v>
      </c>
      <c r="J51" s="254">
        <v>14.4</v>
      </c>
      <c r="K51" s="255">
        <v>0</v>
      </c>
      <c r="M51" s="251" t="s">
        <v>1093</v>
      </c>
      <c r="N51" s="252">
        <v>201</v>
      </c>
      <c r="O51" s="253">
        <v>0</v>
      </c>
      <c r="P51" s="254"/>
      <c r="Q51" s="252">
        <v>201</v>
      </c>
      <c r="R51" s="253">
        <v>28</v>
      </c>
      <c r="S51" s="254">
        <v>7.2</v>
      </c>
      <c r="T51" s="252">
        <v>402</v>
      </c>
      <c r="U51" s="253">
        <v>28</v>
      </c>
      <c r="V51" s="254">
        <v>14.4</v>
      </c>
      <c r="W51" s="255">
        <v>0</v>
      </c>
    </row>
    <row r="52" spans="1:23" x14ac:dyDescent="0.25">
      <c r="A52" s="251" t="s">
        <v>1094</v>
      </c>
      <c r="B52" s="252">
        <v>151</v>
      </c>
      <c r="C52" s="253">
        <v>15</v>
      </c>
      <c r="D52" s="254">
        <v>10.1</v>
      </c>
      <c r="E52" s="252">
        <v>41</v>
      </c>
      <c r="F52" s="253">
        <v>2.5</v>
      </c>
      <c r="G52" s="254">
        <v>16.399999999999999</v>
      </c>
      <c r="H52" s="252">
        <v>192</v>
      </c>
      <c r="I52" s="253">
        <v>17.5</v>
      </c>
      <c r="J52" s="254">
        <v>11</v>
      </c>
      <c r="K52" s="255">
        <v>0.85714285714285698</v>
      </c>
      <c r="M52" s="251" t="s">
        <v>1094</v>
      </c>
      <c r="N52" s="252">
        <v>160</v>
      </c>
      <c r="O52" s="253">
        <v>16.5</v>
      </c>
      <c r="P52" s="254">
        <v>9.6999999999999993</v>
      </c>
      <c r="Q52" s="252">
        <v>74</v>
      </c>
      <c r="R52" s="253">
        <v>5.5</v>
      </c>
      <c r="S52" s="254">
        <v>13.5</v>
      </c>
      <c r="T52" s="252">
        <v>234</v>
      </c>
      <c r="U52" s="253">
        <v>22</v>
      </c>
      <c r="V52" s="254">
        <v>10.6</v>
      </c>
      <c r="W52" s="255">
        <v>0.75</v>
      </c>
    </row>
    <row r="53" spans="1:23" x14ac:dyDescent="0.25">
      <c r="A53" s="251" t="s">
        <v>1095</v>
      </c>
      <c r="B53" s="252">
        <v>54</v>
      </c>
      <c r="C53" s="253">
        <v>6</v>
      </c>
      <c r="D53" s="254">
        <v>9</v>
      </c>
      <c r="E53" s="252"/>
      <c r="F53" s="253"/>
      <c r="G53" s="254"/>
      <c r="H53" s="252">
        <v>54</v>
      </c>
      <c r="I53" s="253">
        <v>6</v>
      </c>
      <c r="J53" s="254">
        <v>9</v>
      </c>
      <c r="K53" s="255">
        <v>1</v>
      </c>
      <c r="M53" s="251" t="s">
        <v>1095</v>
      </c>
      <c r="N53" s="252">
        <v>54</v>
      </c>
      <c r="O53" s="253">
        <v>6</v>
      </c>
      <c r="P53" s="254">
        <v>9</v>
      </c>
      <c r="Q53" s="252"/>
      <c r="R53" s="253"/>
      <c r="S53" s="254"/>
      <c r="T53" s="252">
        <v>54</v>
      </c>
      <c r="U53" s="253">
        <v>6</v>
      </c>
      <c r="V53" s="254">
        <v>9</v>
      </c>
      <c r="W53" s="255">
        <v>1</v>
      </c>
    </row>
    <row r="54" spans="1:23" x14ac:dyDescent="0.25">
      <c r="A54" s="251" t="s">
        <v>1096</v>
      </c>
      <c r="B54" s="252">
        <v>236</v>
      </c>
      <c r="C54" s="253">
        <v>26</v>
      </c>
      <c r="D54" s="254">
        <v>9.1</v>
      </c>
      <c r="E54" s="252">
        <v>701</v>
      </c>
      <c r="F54" s="253">
        <v>83</v>
      </c>
      <c r="G54" s="254">
        <v>8.4</v>
      </c>
      <c r="H54" s="252">
        <v>937</v>
      </c>
      <c r="I54" s="253">
        <v>109</v>
      </c>
      <c r="J54" s="254">
        <v>8.6</v>
      </c>
      <c r="K54" s="255">
        <v>0.23853211009174299</v>
      </c>
      <c r="M54" s="251" t="s">
        <v>1096</v>
      </c>
      <c r="N54" s="252">
        <v>236</v>
      </c>
      <c r="O54" s="253">
        <v>26</v>
      </c>
      <c r="P54" s="254">
        <v>9.1</v>
      </c>
      <c r="Q54" s="252">
        <v>701</v>
      </c>
      <c r="R54" s="253">
        <v>83</v>
      </c>
      <c r="S54" s="254">
        <v>8.4</v>
      </c>
      <c r="T54" s="252">
        <v>937</v>
      </c>
      <c r="U54" s="253">
        <v>109</v>
      </c>
      <c r="V54" s="254">
        <v>8.6</v>
      </c>
      <c r="W54" s="255">
        <v>0.23853211009174299</v>
      </c>
    </row>
    <row r="55" spans="1:23" x14ac:dyDescent="0.25">
      <c r="A55" s="251" t="s">
        <v>1097</v>
      </c>
      <c r="B55" s="252">
        <v>2122</v>
      </c>
      <c r="C55" s="253">
        <v>136</v>
      </c>
      <c r="D55" s="254">
        <v>15.6</v>
      </c>
      <c r="E55" s="252">
        <v>662</v>
      </c>
      <c r="F55" s="253">
        <v>44</v>
      </c>
      <c r="G55" s="254">
        <v>15</v>
      </c>
      <c r="H55" s="252">
        <v>2784</v>
      </c>
      <c r="I55" s="253">
        <v>180</v>
      </c>
      <c r="J55" s="254">
        <v>15.5</v>
      </c>
      <c r="K55" s="255">
        <v>0.75555555555555498</v>
      </c>
      <c r="M55" s="251" t="s">
        <v>1097</v>
      </c>
      <c r="N55" s="252">
        <v>2162</v>
      </c>
      <c r="O55" s="253">
        <v>141</v>
      </c>
      <c r="P55" s="254">
        <v>15.3</v>
      </c>
      <c r="Q55" s="252">
        <v>697</v>
      </c>
      <c r="R55" s="253">
        <v>49</v>
      </c>
      <c r="S55" s="254">
        <v>14.2</v>
      </c>
      <c r="T55" s="252">
        <v>2859</v>
      </c>
      <c r="U55" s="253">
        <v>190</v>
      </c>
      <c r="V55" s="254">
        <v>15</v>
      </c>
      <c r="W55" s="255">
        <v>0.74210526315789405</v>
      </c>
    </row>
    <row r="56" spans="1:23" x14ac:dyDescent="0.25">
      <c r="A56" s="251" t="s">
        <v>1098</v>
      </c>
      <c r="B56" s="252"/>
      <c r="C56" s="253"/>
      <c r="D56" s="254"/>
      <c r="E56" s="252">
        <v>423</v>
      </c>
      <c r="F56" s="253">
        <v>21</v>
      </c>
      <c r="G56" s="254">
        <v>20.100000000000001</v>
      </c>
      <c r="H56" s="252">
        <v>423</v>
      </c>
      <c r="I56" s="253">
        <v>21</v>
      </c>
      <c r="J56" s="254">
        <v>20.100000000000001</v>
      </c>
      <c r="K56" s="255">
        <v>0</v>
      </c>
      <c r="M56" s="251" t="s">
        <v>1098</v>
      </c>
      <c r="N56" s="252"/>
      <c r="O56" s="253"/>
      <c r="P56" s="254"/>
      <c r="Q56" s="252">
        <v>612</v>
      </c>
      <c r="R56" s="253">
        <v>33</v>
      </c>
      <c r="S56" s="254">
        <v>18.5</v>
      </c>
      <c r="T56" s="252">
        <v>612</v>
      </c>
      <c r="U56" s="253">
        <v>33</v>
      </c>
      <c r="V56" s="254">
        <v>18.5</v>
      </c>
      <c r="W56" s="255">
        <v>0</v>
      </c>
    </row>
    <row r="57" spans="1:23" x14ac:dyDescent="0.25">
      <c r="A57" s="251" t="s">
        <v>1099</v>
      </c>
      <c r="B57" s="252">
        <v>114</v>
      </c>
      <c r="C57" s="253">
        <v>9</v>
      </c>
      <c r="D57" s="254">
        <v>12.7</v>
      </c>
      <c r="E57" s="252">
        <v>102</v>
      </c>
      <c r="F57" s="253">
        <v>6</v>
      </c>
      <c r="G57" s="254">
        <v>17</v>
      </c>
      <c r="H57" s="252">
        <v>216</v>
      </c>
      <c r="I57" s="253">
        <v>15</v>
      </c>
      <c r="J57" s="254">
        <v>14.4</v>
      </c>
      <c r="K57" s="255">
        <v>0.6</v>
      </c>
      <c r="M57" s="251" t="s">
        <v>1099</v>
      </c>
      <c r="N57" s="252">
        <v>132</v>
      </c>
      <c r="O57" s="253">
        <v>12</v>
      </c>
      <c r="P57" s="254">
        <v>11</v>
      </c>
      <c r="Q57" s="252">
        <v>102</v>
      </c>
      <c r="R57" s="253">
        <v>6</v>
      </c>
      <c r="S57" s="254">
        <v>17</v>
      </c>
      <c r="T57" s="252">
        <v>234</v>
      </c>
      <c r="U57" s="253">
        <v>18</v>
      </c>
      <c r="V57" s="254">
        <v>13</v>
      </c>
      <c r="W57" s="255">
        <v>0.66666666666666596</v>
      </c>
    </row>
    <row r="58" spans="1:23" x14ac:dyDescent="0.25">
      <c r="A58" s="251" t="s">
        <v>1100</v>
      </c>
      <c r="B58" s="252"/>
      <c r="C58" s="253"/>
      <c r="D58" s="254"/>
      <c r="E58" s="252">
        <v>376</v>
      </c>
      <c r="F58" s="253">
        <v>24</v>
      </c>
      <c r="G58" s="254">
        <v>15.7</v>
      </c>
      <c r="H58" s="252">
        <v>376</v>
      </c>
      <c r="I58" s="253">
        <v>24</v>
      </c>
      <c r="J58" s="254">
        <v>15.7</v>
      </c>
      <c r="K58" s="255">
        <v>0</v>
      </c>
      <c r="M58" s="251" t="s">
        <v>1100</v>
      </c>
      <c r="N58" s="252"/>
      <c r="O58" s="253"/>
      <c r="P58" s="254"/>
      <c r="Q58" s="252">
        <v>376</v>
      </c>
      <c r="R58" s="253">
        <v>24</v>
      </c>
      <c r="S58" s="254">
        <v>15.7</v>
      </c>
      <c r="T58" s="252">
        <v>376</v>
      </c>
      <c r="U58" s="253">
        <v>24</v>
      </c>
      <c r="V58" s="254">
        <v>15.7</v>
      </c>
      <c r="W58" s="255">
        <v>0</v>
      </c>
    </row>
    <row r="59" spans="1:23" x14ac:dyDescent="0.25">
      <c r="A59" s="251" t="s">
        <v>1101</v>
      </c>
      <c r="B59" s="252"/>
      <c r="C59" s="253"/>
      <c r="D59" s="254"/>
      <c r="E59" s="252">
        <v>453</v>
      </c>
      <c r="F59" s="253">
        <v>27</v>
      </c>
      <c r="G59" s="254">
        <v>16.8</v>
      </c>
      <c r="H59" s="252">
        <v>453</v>
      </c>
      <c r="I59" s="253">
        <v>27</v>
      </c>
      <c r="J59" s="254">
        <v>16.8</v>
      </c>
      <c r="K59" s="255">
        <v>0</v>
      </c>
      <c r="M59" s="251" t="s">
        <v>1101</v>
      </c>
      <c r="N59" s="252"/>
      <c r="O59" s="253"/>
      <c r="P59" s="254"/>
      <c r="Q59" s="252">
        <v>453</v>
      </c>
      <c r="R59" s="253">
        <v>27</v>
      </c>
      <c r="S59" s="254">
        <v>16.8</v>
      </c>
      <c r="T59" s="252">
        <v>453</v>
      </c>
      <c r="U59" s="253">
        <v>27</v>
      </c>
      <c r="V59" s="254">
        <v>16.8</v>
      </c>
      <c r="W59" s="255">
        <v>0</v>
      </c>
    </row>
    <row r="60" spans="1:23" x14ac:dyDescent="0.25">
      <c r="A60" s="251" t="s">
        <v>1102</v>
      </c>
      <c r="B60" s="252"/>
      <c r="C60" s="253"/>
      <c r="D60" s="254"/>
      <c r="E60" s="252">
        <v>48</v>
      </c>
      <c r="F60" s="253">
        <v>5.5</v>
      </c>
      <c r="G60" s="254">
        <v>8.6999999999999993</v>
      </c>
      <c r="H60" s="252">
        <v>48</v>
      </c>
      <c r="I60" s="253">
        <v>5.5</v>
      </c>
      <c r="J60" s="254">
        <v>8.6999999999999993</v>
      </c>
      <c r="K60" s="255">
        <v>0</v>
      </c>
      <c r="M60" s="251" t="s">
        <v>1102</v>
      </c>
      <c r="N60" s="252"/>
      <c r="O60" s="253"/>
      <c r="P60" s="254"/>
      <c r="Q60" s="252">
        <v>48</v>
      </c>
      <c r="R60" s="253">
        <v>5.5</v>
      </c>
      <c r="S60" s="254">
        <v>8.6999999999999993</v>
      </c>
      <c r="T60" s="252">
        <v>48</v>
      </c>
      <c r="U60" s="253">
        <v>5.5</v>
      </c>
      <c r="V60" s="254">
        <v>8.6999999999999993</v>
      </c>
      <c r="W60" s="255">
        <v>0</v>
      </c>
    </row>
    <row r="61" spans="1:23" x14ac:dyDescent="0.25">
      <c r="A61" s="251" t="s">
        <v>1103</v>
      </c>
      <c r="B61" s="252">
        <v>354</v>
      </c>
      <c r="C61" s="253">
        <v>24</v>
      </c>
      <c r="D61" s="254">
        <v>14.8</v>
      </c>
      <c r="E61" s="252">
        <v>461</v>
      </c>
      <c r="F61" s="253">
        <v>39.99</v>
      </c>
      <c r="G61" s="254">
        <v>11.5</v>
      </c>
      <c r="H61" s="252">
        <v>815</v>
      </c>
      <c r="I61" s="253">
        <v>63.99</v>
      </c>
      <c r="J61" s="254">
        <v>12.7</v>
      </c>
      <c r="K61" s="255">
        <v>0.37505860290670401</v>
      </c>
      <c r="M61" s="251" t="s">
        <v>1103</v>
      </c>
      <c r="N61" s="252">
        <v>432</v>
      </c>
      <c r="O61" s="253">
        <v>30</v>
      </c>
      <c r="P61" s="254">
        <v>14.4</v>
      </c>
      <c r="Q61" s="252">
        <v>494</v>
      </c>
      <c r="R61" s="253">
        <v>42.99</v>
      </c>
      <c r="S61" s="254">
        <v>11.5</v>
      </c>
      <c r="T61" s="252">
        <v>926</v>
      </c>
      <c r="U61" s="253">
        <v>72.989999999999995</v>
      </c>
      <c r="V61" s="254">
        <v>12.7</v>
      </c>
      <c r="W61" s="255">
        <v>0.41101520756267901</v>
      </c>
    </row>
    <row r="62" spans="1:23" x14ac:dyDescent="0.25">
      <c r="A62" s="251" t="s">
        <v>1104</v>
      </c>
      <c r="B62" s="252"/>
      <c r="C62" s="253"/>
      <c r="D62" s="254"/>
      <c r="E62" s="252">
        <v>25</v>
      </c>
      <c r="F62" s="253">
        <v>2</v>
      </c>
      <c r="G62" s="254">
        <v>12.5</v>
      </c>
      <c r="H62" s="252">
        <v>25</v>
      </c>
      <c r="I62" s="253">
        <v>2</v>
      </c>
      <c r="J62" s="254">
        <v>12.5</v>
      </c>
      <c r="K62" s="255">
        <v>0</v>
      </c>
      <c r="M62" s="251" t="s">
        <v>1104</v>
      </c>
      <c r="N62" s="252"/>
      <c r="O62" s="253"/>
      <c r="P62" s="254"/>
      <c r="Q62" s="252">
        <v>25</v>
      </c>
      <c r="R62" s="253">
        <v>2</v>
      </c>
      <c r="S62" s="254">
        <v>12.5</v>
      </c>
      <c r="T62" s="252">
        <v>25</v>
      </c>
      <c r="U62" s="253">
        <v>2</v>
      </c>
      <c r="V62" s="254">
        <v>12.5</v>
      </c>
      <c r="W62" s="255">
        <v>0</v>
      </c>
    </row>
    <row r="63" spans="1:23" x14ac:dyDescent="0.25">
      <c r="A63" s="251" t="s">
        <v>1105</v>
      </c>
      <c r="B63" s="252">
        <v>231</v>
      </c>
      <c r="C63" s="253">
        <v>15</v>
      </c>
      <c r="D63" s="254">
        <v>15.4</v>
      </c>
      <c r="E63" s="252"/>
      <c r="F63" s="253"/>
      <c r="G63" s="254"/>
      <c r="H63" s="252">
        <v>231</v>
      </c>
      <c r="I63" s="253">
        <v>15</v>
      </c>
      <c r="J63" s="254">
        <v>15.4</v>
      </c>
      <c r="K63" s="255">
        <v>1</v>
      </c>
      <c r="M63" s="251" t="s">
        <v>1105</v>
      </c>
      <c r="N63" s="252">
        <v>231</v>
      </c>
      <c r="O63" s="253">
        <v>15</v>
      </c>
      <c r="P63" s="254">
        <v>15.4</v>
      </c>
      <c r="Q63" s="252"/>
      <c r="R63" s="253"/>
      <c r="S63" s="254"/>
      <c r="T63" s="252">
        <v>231</v>
      </c>
      <c r="U63" s="253">
        <v>15</v>
      </c>
      <c r="V63" s="254">
        <v>15.4</v>
      </c>
      <c r="W63" s="255">
        <v>1</v>
      </c>
    </row>
    <row r="64" spans="1:23" x14ac:dyDescent="0.25">
      <c r="A64" s="251" t="s">
        <v>1106</v>
      </c>
      <c r="B64" s="252">
        <v>512</v>
      </c>
      <c r="C64" s="253">
        <v>34.799999999999997</v>
      </c>
      <c r="D64" s="254">
        <v>14.7</v>
      </c>
      <c r="E64" s="252">
        <v>510</v>
      </c>
      <c r="F64" s="253">
        <v>37.75</v>
      </c>
      <c r="G64" s="254">
        <v>13.5</v>
      </c>
      <c r="H64" s="252">
        <v>1022</v>
      </c>
      <c r="I64" s="253">
        <v>72.55</v>
      </c>
      <c r="J64" s="254">
        <v>14.1</v>
      </c>
      <c r="K64" s="255">
        <v>0.47966919365954502</v>
      </c>
      <c r="M64" s="251" t="s">
        <v>1106</v>
      </c>
      <c r="N64" s="252">
        <v>557</v>
      </c>
      <c r="O64" s="253">
        <v>38.299999999999997</v>
      </c>
      <c r="P64" s="254">
        <v>14.5</v>
      </c>
      <c r="Q64" s="252">
        <v>536</v>
      </c>
      <c r="R64" s="253">
        <v>39.75</v>
      </c>
      <c r="S64" s="254">
        <v>13.5</v>
      </c>
      <c r="T64" s="252">
        <v>1093</v>
      </c>
      <c r="U64" s="253">
        <v>78.05</v>
      </c>
      <c r="V64" s="254">
        <v>14</v>
      </c>
      <c r="W64" s="255">
        <v>0.490711082639333</v>
      </c>
    </row>
    <row r="65" spans="1:23" x14ac:dyDescent="0.25">
      <c r="A65" s="251" t="s">
        <v>1107</v>
      </c>
      <c r="B65" s="252">
        <v>26479</v>
      </c>
      <c r="C65" s="253">
        <v>1409</v>
      </c>
      <c r="D65" s="254">
        <v>18.8</v>
      </c>
      <c r="E65" s="252">
        <v>10387</v>
      </c>
      <c r="F65" s="253">
        <v>574</v>
      </c>
      <c r="G65" s="254">
        <v>18.100000000000001</v>
      </c>
      <c r="H65" s="252">
        <v>36866</v>
      </c>
      <c r="I65" s="253">
        <v>1983</v>
      </c>
      <c r="J65" s="254">
        <v>18.600000000000001</v>
      </c>
      <c r="K65" s="255">
        <v>0.71053958648512305</v>
      </c>
      <c r="M65" s="251" t="s">
        <v>1107</v>
      </c>
      <c r="N65" s="252">
        <v>31846</v>
      </c>
      <c r="O65" s="253">
        <v>1714</v>
      </c>
      <c r="P65" s="254">
        <v>18.600000000000001</v>
      </c>
      <c r="Q65" s="252">
        <v>12412</v>
      </c>
      <c r="R65" s="253">
        <v>697</v>
      </c>
      <c r="S65" s="254">
        <v>17.8</v>
      </c>
      <c r="T65" s="252">
        <v>44258</v>
      </c>
      <c r="U65" s="253">
        <v>2411</v>
      </c>
      <c r="V65" s="254">
        <v>18.399999999999999</v>
      </c>
      <c r="W65" s="255">
        <v>0.71090833678971299</v>
      </c>
    </row>
    <row r="66" spans="1:23" x14ac:dyDescent="0.25">
      <c r="A66" s="251" t="s">
        <v>1108</v>
      </c>
      <c r="B66" s="252">
        <v>471</v>
      </c>
      <c r="C66" s="253">
        <v>24</v>
      </c>
      <c r="D66" s="254">
        <v>19.600000000000001</v>
      </c>
      <c r="E66" s="252">
        <v>1488</v>
      </c>
      <c r="F66" s="253">
        <v>75</v>
      </c>
      <c r="G66" s="254">
        <v>19.8</v>
      </c>
      <c r="H66" s="252">
        <v>1959</v>
      </c>
      <c r="I66" s="253">
        <v>99</v>
      </c>
      <c r="J66" s="254">
        <v>19.8</v>
      </c>
      <c r="K66" s="255">
        <v>0.24242424242424199</v>
      </c>
      <c r="M66" s="251" t="s">
        <v>1108</v>
      </c>
      <c r="N66" s="252">
        <v>702</v>
      </c>
      <c r="O66" s="253">
        <v>36</v>
      </c>
      <c r="P66" s="254">
        <v>19.5</v>
      </c>
      <c r="Q66" s="252">
        <v>1644</v>
      </c>
      <c r="R66" s="253">
        <v>84</v>
      </c>
      <c r="S66" s="254">
        <v>19.600000000000001</v>
      </c>
      <c r="T66" s="252">
        <v>2346</v>
      </c>
      <c r="U66" s="253">
        <v>120</v>
      </c>
      <c r="V66" s="254">
        <v>19.600000000000001</v>
      </c>
      <c r="W66" s="255">
        <v>0.3</v>
      </c>
    </row>
    <row r="67" spans="1:23" x14ac:dyDescent="0.25">
      <c r="A67" s="251" t="s">
        <v>1109</v>
      </c>
      <c r="B67" s="252"/>
      <c r="C67" s="253"/>
      <c r="D67" s="254"/>
      <c r="E67" s="252">
        <v>48</v>
      </c>
      <c r="F67" s="253">
        <v>7.25</v>
      </c>
      <c r="G67" s="254">
        <v>6.6</v>
      </c>
      <c r="H67" s="252">
        <v>48</v>
      </c>
      <c r="I67" s="253">
        <v>7.25</v>
      </c>
      <c r="J67" s="254">
        <v>6.6</v>
      </c>
      <c r="K67" s="255">
        <v>0</v>
      </c>
      <c r="M67" s="251" t="s">
        <v>1109</v>
      </c>
      <c r="N67" s="252"/>
      <c r="O67" s="253"/>
      <c r="P67" s="254"/>
      <c r="Q67" s="252">
        <v>48</v>
      </c>
      <c r="R67" s="253">
        <v>7.25</v>
      </c>
      <c r="S67" s="254">
        <v>6.6</v>
      </c>
      <c r="T67" s="252">
        <v>48</v>
      </c>
      <c r="U67" s="253">
        <v>7.25</v>
      </c>
      <c r="V67" s="254">
        <v>6.6</v>
      </c>
      <c r="W67" s="255">
        <v>0</v>
      </c>
    </row>
    <row r="68" spans="1:23" x14ac:dyDescent="0.25">
      <c r="A68" s="251" t="s">
        <v>1110</v>
      </c>
      <c r="B68" s="252">
        <v>3073</v>
      </c>
      <c r="C68" s="253">
        <v>226.6</v>
      </c>
      <c r="D68" s="254">
        <v>13.6</v>
      </c>
      <c r="E68" s="252">
        <v>2054</v>
      </c>
      <c r="F68" s="253">
        <v>147.59</v>
      </c>
      <c r="G68" s="254">
        <v>13.9</v>
      </c>
      <c r="H68" s="252">
        <v>5127</v>
      </c>
      <c r="I68" s="253">
        <v>374.19</v>
      </c>
      <c r="J68" s="254">
        <v>13.7</v>
      </c>
      <c r="K68" s="255">
        <v>0.60557470803602398</v>
      </c>
      <c r="M68" s="251" t="s">
        <v>1110</v>
      </c>
      <c r="N68" s="252">
        <v>3829</v>
      </c>
      <c r="O68" s="253">
        <v>280.60000000000002</v>
      </c>
      <c r="P68" s="254">
        <v>13.6</v>
      </c>
      <c r="Q68" s="252">
        <v>2261</v>
      </c>
      <c r="R68" s="253">
        <v>165.59</v>
      </c>
      <c r="S68" s="254">
        <v>13.7</v>
      </c>
      <c r="T68" s="252">
        <v>6090</v>
      </c>
      <c r="U68" s="253">
        <v>446.19</v>
      </c>
      <c r="V68" s="254">
        <v>13.6</v>
      </c>
      <c r="W68" s="255">
        <v>0.62888007351128405</v>
      </c>
    </row>
    <row r="69" spans="1:23" x14ac:dyDescent="0.25">
      <c r="A69" s="251" t="s">
        <v>1111</v>
      </c>
      <c r="B69" s="252">
        <v>33198</v>
      </c>
      <c r="C69" s="253">
        <v>1084.97</v>
      </c>
      <c r="D69" s="254">
        <v>30.6</v>
      </c>
      <c r="E69" s="252">
        <v>284</v>
      </c>
      <c r="F69" s="253">
        <v>778.63</v>
      </c>
      <c r="G69" s="254">
        <v>0.4</v>
      </c>
      <c r="H69" s="252">
        <v>33482</v>
      </c>
      <c r="I69" s="253">
        <v>1863.6</v>
      </c>
      <c r="J69" s="254">
        <v>18</v>
      </c>
      <c r="K69" s="255">
        <v>0.58219038420261804</v>
      </c>
      <c r="M69" s="251" t="s">
        <v>1111</v>
      </c>
      <c r="N69" s="252">
        <v>34712</v>
      </c>
      <c r="O69" s="253">
        <v>1110.29</v>
      </c>
      <c r="P69" s="254">
        <v>31.3</v>
      </c>
      <c r="Q69" s="252">
        <v>335</v>
      </c>
      <c r="R69" s="253">
        <v>785.23</v>
      </c>
      <c r="S69" s="254">
        <v>0.4</v>
      </c>
      <c r="T69" s="252">
        <v>35047</v>
      </c>
      <c r="U69" s="253">
        <v>1895.52</v>
      </c>
      <c r="V69" s="254">
        <v>18.5</v>
      </c>
      <c r="W69" s="255">
        <v>0.585744281252637</v>
      </c>
    </row>
    <row r="70" spans="1:23" x14ac:dyDescent="0.25">
      <c r="A70" s="251" t="s">
        <v>1112</v>
      </c>
      <c r="B70" s="252">
        <v>1605</v>
      </c>
      <c r="C70" s="253">
        <v>63</v>
      </c>
      <c r="D70" s="254">
        <v>25.5</v>
      </c>
      <c r="E70" s="252">
        <v>1914</v>
      </c>
      <c r="F70" s="253">
        <v>87</v>
      </c>
      <c r="G70" s="254">
        <v>22</v>
      </c>
      <c r="H70" s="252">
        <v>3519</v>
      </c>
      <c r="I70" s="253">
        <v>150</v>
      </c>
      <c r="J70" s="254">
        <v>23.5</v>
      </c>
      <c r="K70" s="255">
        <v>0.42</v>
      </c>
      <c r="M70" s="251" t="s">
        <v>1112</v>
      </c>
      <c r="N70" s="252">
        <v>2112</v>
      </c>
      <c r="O70" s="253">
        <v>87</v>
      </c>
      <c r="P70" s="254">
        <v>24.3</v>
      </c>
      <c r="Q70" s="252">
        <v>2229</v>
      </c>
      <c r="R70" s="253">
        <v>99</v>
      </c>
      <c r="S70" s="254">
        <v>22.5</v>
      </c>
      <c r="T70" s="252">
        <v>4341</v>
      </c>
      <c r="U70" s="253">
        <v>186</v>
      </c>
      <c r="V70" s="254">
        <v>23.3</v>
      </c>
      <c r="W70" s="255">
        <v>0.46774193548387</v>
      </c>
    </row>
    <row r="71" spans="1:23" x14ac:dyDescent="0.25">
      <c r="A71" s="251" t="s">
        <v>1113</v>
      </c>
      <c r="B71" s="252">
        <v>3477</v>
      </c>
      <c r="C71" s="253">
        <v>184.22</v>
      </c>
      <c r="D71" s="254">
        <v>18.899999999999999</v>
      </c>
      <c r="E71" s="252">
        <v>2844</v>
      </c>
      <c r="F71" s="253">
        <v>148</v>
      </c>
      <c r="G71" s="254">
        <v>19.2</v>
      </c>
      <c r="H71" s="252">
        <v>6321</v>
      </c>
      <c r="I71" s="253">
        <v>332.22</v>
      </c>
      <c r="J71" s="254">
        <v>19</v>
      </c>
      <c r="K71" s="255">
        <v>0.55451207031485095</v>
      </c>
      <c r="M71" s="251" t="s">
        <v>1113</v>
      </c>
      <c r="N71" s="252">
        <v>4178</v>
      </c>
      <c r="O71" s="253">
        <v>239.22</v>
      </c>
      <c r="P71" s="254">
        <v>17.5</v>
      </c>
      <c r="Q71" s="252">
        <v>3124</v>
      </c>
      <c r="R71" s="253">
        <v>164</v>
      </c>
      <c r="S71" s="254">
        <v>19</v>
      </c>
      <c r="T71" s="252">
        <v>7302</v>
      </c>
      <c r="U71" s="253">
        <v>403.22</v>
      </c>
      <c r="V71" s="254">
        <v>18.100000000000001</v>
      </c>
      <c r="W71" s="255">
        <v>0.59327414314766103</v>
      </c>
    </row>
    <row r="72" spans="1:23" x14ac:dyDescent="0.25">
      <c r="A72" s="251" t="s">
        <v>1114</v>
      </c>
      <c r="B72" s="252">
        <v>598</v>
      </c>
      <c r="C72" s="253">
        <v>70</v>
      </c>
      <c r="D72" s="254">
        <v>8.5</v>
      </c>
      <c r="E72" s="252">
        <v>243</v>
      </c>
      <c r="F72" s="253">
        <v>30</v>
      </c>
      <c r="G72" s="254">
        <v>8.1</v>
      </c>
      <c r="H72" s="252">
        <v>841</v>
      </c>
      <c r="I72" s="253">
        <v>100</v>
      </c>
      <c r="J72" s="254">
        <v>8.4</v>
      </c>
      <c r="K72" s="255">
        <v>0.7</v>
      </c>
      <c r="M72" s="251" t="s">
        <v>1114</v>
      </c>
      <c r="N72" s="252">
        <v>684</v>
      </c>
      <c r="O72" s="253">
        <v>80.5</v>
      </c>
      <c r="P72" s="254">
        <v>8.5</v>
      </c>
      <c r="Q72" s="252">
        <v>247</v>
      </c>
      <c r="R72" s="253">
        <v>31.5</v>
      </c>
      <c r="S72" s="254">
        <v>7.8</v>
      </c>
      <c r="T72" s="252">
        <v>931</v>
      </c>
      <c r="U72" s="253">
        <v>112</v>
      </c>
      <c r="V72" s="254">
        <v>8.3000000000000007</v>
      </c>
      <c r="W72" s="255">
        <v>0.71875</v>
      </c>
    </row>
    <row r="73" spans="1:23" x14ac:dyDescent="0.25">
      <c r="A73" s="251" t="s">
        <v>1115</v>
      </c>
      <c r="B73" s="252">
        <v>2700</v>
      </c>
      <c r="C73" s="253">
        <v>135</v>
      </c>
      <c r="D73" s="254">
        <v>20</v>
      </c>
      <c r="E73" s="252">
        <v>900</v>
      </c>
      <c r="F73" s="253">
        <v>51</v>
      </c>
      <c r="G73" s="254">
        <v>17.600000000000001</v>
      </c>
      <c r="H73" s="252">
        <v>3600</v>
      </c>
      <c r="I73" s="253">
        <v>186</v>
      </c>
      <c r="J73" s="254">
        <v>19.399999999999999</v>
      </c>
      <c r="K73" s="255">
        <v>0.72580645161290303</v>
      </c>
      <c r="M73" s="251" t="s">
        <v>1115</v>
      </c>
      <c r="N73" s="252">
        <v>3711</v>
      </c>
      <c r="O73" s="253">
        <v>192</v>
      </c>
      <c r="P73" s="254">
        <v>19.3</v>
      </c>
      <c r="Q73" s="252">
        <v>900</v>
      </c>
      <c r="R73" s="253">
        <v>51</v>
      </c>
      <c r="S73" s="254">
        <v>17.600000000000001</v>
      </c>
      <c r="T73" s="252">
        <v>4611</v>
      </c>
      <c r="U73" s="253">
        <v>243</v>
      </c>
      <c r="V73" s="254">
        <v>19</v>
      </c>
      <c r="W73" s="255">
        <v>0.79012345679012297</v>
      </c>
    </row>
    <row r="74" spans="1:23" x14ac:dyDescent="0.25">
      <c r="A74" s="251" t="s">
        <v>1116</v>
      </c>
      <c r="B74" s="252">
        <v>438</v>
      </c>
      <c r="C74" s="253">
        <v>42.16</v>
      </c>
      <c r="D74" s="254">
        <v>10.4</v>
      </c>
      <c r="E74" s="252">
        <v>397</v>
      </c>
      <c r="F74" s="253">
        <v>36.25</v>
      </c>
      <c r="G74" s="254">
        <v>11</v>
      </c>
      <c r="H74" s="252">
        <v>835</v>
      </c>
      <c r="I74" s="253">
        <v>78.41</v>
      </c>
      <c r="J74" s="254">
        <v>10.6</v>
      </c>
      <c r="K74" s="255">
        <v>0.53768651957658398</v>
      </c>
      <c r="M74" s="251" t="s">
        <v>1116</v>
      </c>
      <c r="N74" s="252">
        <v>552</v>
      </c>
      <c r="O74" s="253">
        <v>52.16</v>
      </c>
      <c r="P74" s="254">
        <v>10.6</v>
      </c>
      <c r="Q74" s="252">
        <v>409</v>
      </c>
      <c r="R74" s="253">
        <v>40.25</v>
      </c>
      <c r="S74" s="254">
        <v>10.199999999999999</v>
      </c>
      <c r="T74" s="252">
        <v>961</v>
      </c>
      <c r="U74" s="253">
        <v>92.41</v>
      </c>
      <c r="V74" s="254">
        <v>10.4</v>
      </c>
      <c r="W74" s="255">
        <v>0.56444107780543196</v>
      </c>
    </row>
    <row r="75" spans="1:23" x14ac:dyDescent="0.25">
      <c r="A75" s="251" t="s">
        <v>1117</v>
      </c>
      <c r="B75" s="252">
        <v>348</v>
      </c>
      <c r="C75" s="253">
        <v>54.25</v>
      </c>
      <c r="D75" s="254">
        <v>6.4</v>
      </c>
      <c r="E75" s="252">
        <v>84</v>
      </c>
      <c r="F75" s="253">
        <v>19.5</v>
      </c>
      <c r="G75" s="254">
        <v>4.3</v>
      </c>
      <c r="H75" s="252">
        <v>432</v>
      </c>
      <c r="I75" s="253">
        <v>73.75</v>
      </c>
      <c r="J75" s="254">
        <v>5.9</v>
      </c>
      <c r="K75" s="255">
        <v>0.735593220338983</v>
      </c>
      <c r="M75" s="251" t="s">
        <v>1117</v>
      </c>
      <c r="N75" s="252">
        <v>374</v>
      </c>
      <c r="O75" s="253">
        <v>60.5</v>
      </c>
      <c r="P75" s="254">
        <v>6.2</v>
      </c>
      <c r="Q75" s="252">
        <v>98</v>
      </c>
      <c r="R75" s="253">
        <v>22.75</v>
      </c>
      <c r="S75" s="254">
        <v>4.3</v>
      </c>
      <c r="T75" s="252">
        <v>472</v>
      </c>
      <c r="U75" s="253">
        <v>83.25</v>
      </c>
      <c r="V75" s="254">
        <v>5.7</v>
      </c>
      <c r="W75" s="255">
        <v>0.726726726726726</v>
      </c>
    </row>
    <row r="76" spans="1:23" x14ac:dyDescent="0.25">
      <c r="A76" s="251" t="s">
        <v>1118</v>
      </c>
      <c r="B76" s="252">
        <v>2085</v>
      </c>
      <c r="C76" s="253">
        <v>203</v>
      </c>
      <c r="D76" s="254">
        <v>10.3</v>
      </c>
      <c r="E76" s="252">
        <v>1068</v>
      </c>
      <c r="F76" s="253">
        <v>100.25</v>
      </c>
      <c r="G76" s="254">
        <v>10.7</v>
      </c>
      <c r="H76" s="252">
        <v>3153</v>
      </c>
      <c r="I76" s="253">
        <v>303.25</v>
      </c>
      <c r="J76" s="254">
        <v>10.4</v>
      </c>
      <c r="K76" s="255">
        <v>0.66941467436108804</v>
      </c>
      <c r="M76" s="251" t="s">
        <v>1118</v>
      </c>
      <c r="N76" s="252">
        <v>2373</v>
      </c>
      <c r="O76" s="253">
        <v>230.75</v>
      </c>
      <c r="P76" s="254">
        <v>10.3</v>
      </c>
      <c r="Q76" s="252">
        <v>1325</v>
      </c>
      <c r="R76" s="253">
        <v>116</v>
      </c>
      <c r="S76" s="254">
        <v>11.4</v>
      </c>
      <c r="T76" s="252">
        <v>3698</v>
      </c>
      <c r="U76" s="253">
        <v>346.75</v>
      </c>
      <c r="V76" s="254">
        <v>10.7</v>
      </c>
      <c r="W76" s="255">
        <v>0.66546503244412403</v>
      </c>
    </row>
    <row r="77" spans="1:23" x14ac:dyDescent="0.25">
      <c r="A77" s="251" t="s">
        <v>1119</v>
      </c>
      <c r="B77" s="252">
        <v>2922</v>
      </c>
      <c r="C77" s="253">
        <v>165.8</v>
      </c>
      <c r="D77" s="254">
        <v>17.600000000000001</v>
      </c>
      <c r="E77" s="252">
        <v>324</v>
      </c>
      <c r="F77" s="253">
        <v>15</v>
      </c>
      <c r="G77" s="254">
        <v>21.6</v>
      </c>
      <c r="H77" s="252">
        <v>3246</v>
      </c>
      <c r="I77" s="253">
        <v>180.8</v>
      </c>
      <c r="J77" s="254">
        <v>18</v>
      </c>
      <c r="K77" s="255">
        <v>0.91703539823008795</v>
      </c>
      <c r="M77" s="251" t="s">
        <v>1119</v>
      </c>
      <c r="N77" s="252">
        <v>3504</v>
      </c>
      <c r="O77" s="253">
        <v>201.8</v>
      </c>
      <c r="P77" s="254">
        <v>17.399999999999999</v>
      </c>
      <c r="Q77" s="252">
        <v>324</v>
      </c>
      <c r="R77" s="253">
        <v>15</v>
      </c>
      <c r="S77" s="254">
        <v>21.6</v>
      </c>
      <c r="T77" s="252">
        <v>3828</v>
      </c>
      <c r="U77" s="253">
        <v>216.8</v>
      </c>
      <c r="V77" s="254">
        <v>17.7</v>
      </c>
      <c r="W77" s="255">
        <v>0.93081180811808095</v>
      </c>
    </row>
    <row r="78" spans="1:23" x14ac:dyDescent="0.25">
      <c r="A78" s="251" t="s">
        <v>1120</v>
      </c>
      <c r="B78" s="252">
        <v>284</v>
      </c>
      <c r="C78" s="253">
        <v>25</v>
      </c>
      <c r="D78" s="254">
        <v>11.4</v>
      </c>
      <c r="E78" s="252">
        <v>524</v>
      </c>
      <c r="F78" s="253">
        <v>40</v>
      </c>
      <c r="G78" s="254">
        <v>13.1</v>
      </c>
      <c r="H78" s="252">
        <v>808</v>
      </c>
      <c r="I78" s="253">
        <v>65</v>
      </c>
      <c r="J78" s="254">
        <v>12.4</v>
      </c>
      <c r="K78" s="255">
        <v>0.38461538461538403</v>
      </c>
      <c r="M78" s="251" t="s">
        <v>1120</v>
      </c>
      <c r="N78" s="252">
        <v>284</v>
      </c>
      <c r="O78" s="253">
        <v>25</v>
      </c>
      <c r="P78" s="254">
        <v>11.4</v>
      </c>
      <c r="Q78" s="252">
        <v>524</v>
      </c>
      <c r="R78" s="253">
        <v>40</v>
      </c>
      <c r="S78" s="254">
        <v>13.1</v>
      </c>
      <c r="T78" s="252">
        <v>808</v>
      </c>
      <c r="U78" s="253">
        <v>65</v>
      </c>
      <c r="V78" s="254">
        <v>12.4</v>
      </c>
      <c r="W78" s="255">
        <v>0.38461538461538403</v>
      </c>
    </row>
    <row r="79" spans="1:23" x14ac:dyDescent="0.25">
      <c r="A79" s="251" t="s">
        <v>1121</v>
      </c>
      <c r="B79" s="252">
        <v>6813</v>
      </c>
      <c r="C79" s="253">
        <v>321</v>
      </c>
      <c r="D79" s="254">
        <v>21.2</v>
      </c>
      <c r="E79" s="252">
        <v>6120</v>
      </c>
      <c r="F79" s="253">
        <v>290.45999999999998</v>
      </c>
      <c r="G79" s="254">
        <v>21.1</v>
      </c>
      <c r="H79" s="252">
        <v>12933</v>
      </c>
      <c r="I79" s="253">
        <v>611.46</v>
      </c>
      <c r="J79" s="254">
        <v>21.2</v>
      </c>
      <c r="K79" s="255">
        <v>0.52497301540575003</v>
      </c>
      <c r="M79" s="251" t="s">
        <v>1121</v>
      </c>
      <c r="N79" s="252">
        <v>8310</v>
      </c>
      <c r="O79" s="253">
        <v>399</v>
      </c>
      <c r="P79" s="254">
        <v>20.8</v>
      </c>
      <c r="Q79" s="252">
        <v>7713</v>
      </c>
      <c r="R79" s="253">
        <v>389.46</v>
      </c>
      <c r="S79" s="254">
        <v>19.8</v>
      </c>
      <c r="T79" s="252">
        <v>16023</v>
      </c>
      <c r="U79" s="253">
        <v>788.46</v>
      </c>
      <c r="V79" s="254">
        <v>20.3</v>
      </c>
      <c r="W79" s="255">
        <v>0.50604976790198597</v>
      </c>
    </row>
    <row r="80" spans="1:23" x14ac:dyDescent="0.25">
      <c r="A80" s="251" t="s">
        <v>1122</v>
      </c>
      <c r="B80" s="252">
        <v>711</v>
      </c>
      <c r="C80" s="253">
        <v>75.09</v>
      </c>
      <c r="D80" s="254">
        <v>9.5</v>
      </c>
      <c r="E80" s="252">
        <v>247</v>
      </c>
      <c r="F80" s="253">
        <v>14.66</v>
      </c>
      <c r="G80" s="254">
        <v>16.8</v>
      </c>
      <c r="H80" s="252">
        <v>958</v>
      </c>
      <c r="I80" s="253">
        <v>89.75</v>
      </c>
      <c r="J80" s="254">
        <v>10.7</v>
      </c>
      <c r="K80" s="255">
        <v>0.83665738161559799</v>
      </c>
      <c r="M80" s="251" t="s">
        <v>1122</v>
      </c>
      <c r="N80" s="252">
        <v>1047</v>
      </c>
      <c r="O80" s="253">
        <v>96.43</v>
      </c>
      <c r="P80" s="254">
        <v>10.9</v>
      </c>
      <c r="Q80" s="252">
        <v>383</v>
      </c>
      <c r="R80" s="253">
        <v>25.91</v>
      </c>
      <c r="S80" s="254">
        <v>14.8</v>
      </c>
      <c r="T80" s="252">
        <v>1430</v>
      </c>
      <c r="U80" s="253">
        <v>122.34</v>
      </c>
      <c r="V80" s="254">
        <v>11.7</v>
      </c>
      <c r="W80" s="255">
        <v>0.78821317639365696</v>
      </c>
    </row>
    <row r="81" spans="1:23" x14ac:dyDescent="0.25">
      <c r="A81" s="251" t="s">
        <v>1123</v>
      </c>
      <c r="B81" s="252">
        <v>78</v>
      </c>
      <c r="C81" s="253">
        <v>6</v>
      </c>
      <c r="D81" s="254">
        <v>13</v>
      </c>
      <c r="E81" s="252"/>
      <c r="F81" s="253"/>
      <c r="G81" s="254"/>
      <c r="H81" s="252">
        <v>78</v>
      </c>
      <c r="I81" s="253">
        <v>6</v>
      </c>
      <c r="J81" s="254">
        <v>13</v>
      </c>
      <c r="K81" s="255">
        <v>1</v>
      </c>
      <c r="M81" s="251" t="s">
        <v>1123</v>
      </c>
      <c r="N81" s="252">
        <v>186</v>
      </c>
      <c r="O81" s="253">
        <v>12</v>
      </c>
      <c r="P81" s="254">
        <v>15.5</v>
      </c>
      <c r="Q81" s="252"/>
      <c r="R81" s="253"/>
      <c r="S81" s="254"/>
      <c r="T81" s="252">
        <v>186</v>
      </c>
      <c r="U81" s="253">
        <v>12</v>
      </c>
      <c r="V81" s="254">
        <v>15.5</v>
      </c>
      <c r="W81" s="255">
        <v>1</v>
      </c>
    </row>
    <row r="82" spans="1:23" x14ac:dyDescent="0.25">
      <c r="A82" s="251" t="s">
        <v>1124</v>
      </c>
      <c r="B82" s="252"/>
      <c r="C82" s="253"/>
      <c r="D82" s="254"/>
      <c r="E82" s="252">
        <v>159</v>
      </c>
      <c r="F82" s="253">
        <v>12</v>
      </c>
      <c r="G82" s="254">
        <v>13.2</v>
      </c>
      <c r="H82" s="252">
        <v>159</v>
      </c>
      <c r="I82" s="253">
        <v>12</v>
      </c>
      <c r="J82" s="254">
        <v>13.2</v>
      </c>
      <c r="K82" s="255">
        <v>0</v>
      </c>
      <c r="M82" s="251" t="s">
        <v>1124</v>
      </c>
      <c r="N82" s="252"/>
      <c r="O82" s="253"/>
      <c r="P82" s="254"/>
      <c r="Q82" s="252">
        <v>159</v>
      </c>
      <c r="R82" s="253">
        <v>12</v>
      </c>
      <c r="S82" s="254">
        <v>13.2</v>
      </c>
      <c r="T82" s="252">
        <v>159</v>
      </c>
      <c r="U82" s="253">
        <v>12</v>
      </c>
      <c r="V82" s="254">
        <v>13.2</v>
      </c>
      <c r="W82" s="255">
        <v>0</v>
      </c>
    </row>
    <row r="83" spans="1:23" x14ac:dyDescent="0.25">
      <c r="A83" s="251" t="s">
        <v>1125</v>
      </c>
      <c r="B83" s="252">
        <v>26</v>
      </c>
      <c r="C83" s="253">
        <v>10.5</v>
      </c>
      <c r="D83" s="254">
        <v>2.5</v>
      </c>
      <c r="E83" s="252">
        <v>6</v>
      </c>
      <c r="F83" s="253">
        <v>4</v>
      </c>
      <c r="G83" s="254">
        <v>1.5</v>
      </c>
      <c r="H83" s="252">
        <v>32</v>
      </c>
      <c r="I83" s="253">
        <v>14.5</v>
      </c>
      <c r="J83" s="254">
        <v>2.2000000000000002</v>
      </c>
      <c r="K83" s="255">
        <v>0.72413793103448199</v>
      </c>
      <c r="M83" s="251" t="s">
        <v>1125</v>
      </c>
      <c r="N83" s="252">
        <v>60</v>
      </c>
      <c r="O83" s="253">
        <v>22</v>
      </c>
      <c r="P83" s="254">
        <v>2.7</v>
      </c>
      <c r="Q83" s="252">
        <v>8</v>
      </c>
      <c r="R83" s="253">
        <v>6</v>
      </c>
      <c r="S83" s="254">
        <v>1.3</v>
      </c>
      <c r="T83" s="252">
        <v>68</v>
      </c>
      <c r="U83" s="253">
        <v>28</v>
      </c>
      <c r="V83" s="254">
        <v>2.4</v>
      </c>
      <c r="W83" s="255">
        <v>0.78571428571428503</v>
      </c>
    </row>
    <row r="84" spans="1:23" x14ac:dyDescent="0.25">
      <c r="A84" s="251" t="s">
        <v>1126</v>
      </c>
      <c r="B84" s="252">
        <v>4389</v>
      </c>
      <c r="C84" s="253">
        <v>222</v>
      </c>
      <c r="D84" s="254">
        <v>19.8</v>
      </c>
      <c r="E84" s="252">
        <v>3576</v>
      </c>
      <c r="F84" s="253">
        <v>170.04</v>
      </c>
      <c r="G84" s="254">
        <v>21</v>
      </c>
      <c r="H84" s="252">
        <v>7965</v>
      </c>
      <c r="I84" s="253">
        <v>392.039999999999</v>
      </c>
      <c r="J84" s="254">
        <v>20.3</v>
      </c>
      <c r="K84" s="255">
        <v>0.56626874808692995</v>
      </c>
      <c r="M84" s="251" t="s">
        <v>1126</v>
      </c>
      <c r="N84" s="252">
        <v>5640</v>
      </c>
      <c r="O84" s="253">
        <v>297</v>
      </c>
      <c r="P84" s="254">
        <v>19</v>
      </c>
      <c r="Q84" s="252">
        <v>4146</v>
      </c>
      <c r="R84" s="253">
        <v>197.04</v>
      </c>
      <c r="S84" s="254">
        <v>21</v>
      </c>
      <c r="T84" s="252">
        <v>9786</v>
      </c>
      <c r="U84" s="253">
        <v>494.039999999999</v>
      </c>
      <c r="V84" s="254">
        <v>19.8</v>
      </c>
      <c r="W84" s="255">
        <v>0.60116589749817795</v>
      </c>
    </row>
    <row r="85" spans="1:23" x14ac:dyDescent="0.25">
      <c r="A85" s="251" t="s">
        <v>1127</v>
      </c>
      <c r="B85" s="252">
        <v>1140</v>
      </c>
      <c r="C85" s="253">
        <v>39.25</v>
      </c>
      <c r="D85" s="254">
        <v>29</v>
      </c>
      <c r="E85" s="252">
        <v>2313</v>
      </c>
      <c r="F85" s="253">
        <v>154.5</v>
      </c>
      <c r="G85" s="254">
        <v>15</v>
      </c>
      <c r="H85" s="252">
        <v>3453</v>
      </c>
      <c r="I85" s="253">
        <v>193.75</v>
      </c>
      <c r="J85" s="254">
        <v>17.8</v>
      </c>
      <c r="K85" s="255">
        <v>0.20258064516129001</v>
      </c>
      <c r="M85" s="251" t="s">
        <v>1127</v>
      </c>
      <c r="N85" s="252">
        <v>1576</v>
      </c>
      <c r="O85" s="253">
        <v>57.25</v>
      </c>
      <c r="P85" s="254">
        <v>27.5</v>
      </c>
      <c r="Q85" s="252">
        <v>3094</v>
      </c>
      <c r="R85" s="253">
        <v>190</v>
      </c>
      <c r="S85" s="254">
        <v>16.3</v>
      </c>
      <c r="T85" s="252">
        <v>4670</v>
      </c>
      <c r="U85" s="253">
        <v>247.25</v>
      </c>
      <c r="V85" s="254">
        <v>18.899999999999999</v>
      </c>
      <c r="W85" s="255">
        <v>0.231547017189079</v>
      </c>
    </row>
    <row r="86" spans="1:23" x14ac:dyDescent="0.25">
      <c r="A86" s="251" t="s">
        <v>1128</v>
      </c>
      <c r="B86" s="252">
        <v>1725</v>
      </c>
      <c r="C86" s="253">
        <v>111</v>
      </c>
      <c r="D86" s="254">
        <v>15.5</v>
      </c>
      <c r="E86" s="252">
        <v>1365</v>
      </c>
      <c r="F86" s="253">
        <v>89.5</v>
      </c>
      <c r="G86" s="254">
        <v>15.3</v>
      </c>
      <c r="H86" s="252">
        <v>3090</v>
      </c>
      <c r="I86" s="253">
        <v>200.5</v>
      </c>
      <c r="J86" s="254">
        <v>15.4</v>
      </c>
      <c r="K86" s="255">
        <v>0.55361596009975</v>
      </c>
      <c r="M86" s="251" t="s">
        <v>1128</v>
      </c>
      <c r="N86" s="252">
        <v>2328</v>
      </c>
      <c r="O86" s="253">
        <v>147</v>
      </c>
      <c r="P86" s="254">
        <v>15.8</v>
      </c>
      <c r="Q86" s="252">
        <v>1548</v>
      </c>
      <c r="R86" s="253">
        <v>102.5</v>
      </c>
      <c r="S86" s="254">
        <v>15.1</v>
      </c>
      <c r="T86" s="252">
        <v>3876</v>
      </c>
      <c r="U86" s="253">
        <v>249.5</v>
      </c>
      <c r="V86" s="254">
        <v>15.5</v>
      </c>
      <c r="W86" s="255">
        <v>0.589178356713426</v>
      </c>
    </row>
    <row r="87" spans="1:23" x14ac:dyDescent="0.25">
      <c r="A87" s="251" t="s">
        <v>1129</v>
      </c>
      <c r="B87" s="252"/>
      <c r="C87" s="253"/>
      <c r="D87" s="254"/>
      <c r="E87" s="252">
        <v>1048</v>
      </c>
      <c r="F87" s="253">
        <v>75</v>
      </c>
      <c r="G87" s="254">
        <v>14</v>
      </c>
      <c r="H87" s="252">
        <v>1048</v>
      </c>
      <c r="I87" s="253">
        <v>75</v>
      </c>
      <c r="J87" s="254">
        <v>14</v>
      </c>
      <c r="K87" s="255">
        <v>0</v>
      </c>
      <c r="M87" s="251" t="s">
        <v>1129</v>
      </c>
      <c r="N87" s="252"/>
      <c r="O87" s="253"/>
      <c r="P87" s="254"/>
      <c r="Q87" s="252">
        <v>1213</v>
      </c>
      <c r="R87" s="253">
        <v>85</v>
      </c>
      <c r="S87" s="254">
        <v>14.3</v>
      </c>
      <c r="T87" s="252">
        <v>1213</v>
      </c>
      <c r="U87" s="253">
        <v>85</v>
      </c>
      <c r="V87" s="254">
        <v>14.3</v>
      </c>
      <c r="W87" s="255">
        <v>0</v>
      </c>
    </row>
    <row r="88" spans="1:23" x14ac:dyDescent="0.25">
      <c r="A88" s="251" t="s">
        <v>1130</v>
      </c>
      <c r="B88" s="252">
        <v>585</v>
      </c>
      <c r="C88" s="253">
        <v>52.88</v>
      </c>
      <c r="D88" s="254">
        <v>11.1</v>
      </c>
      <c r="E88" s="252">
        <v>33</v>
      </c>
      <c r="F88" s="253">
        <v>1.1200000000000001</v>
      </c>
      <c r="G88" s="254">
        <v>29.5</v>
      </c>
      <c r="H88" s="252">
        <v>618</v>
      </c>
      <c r="I88" s="253">
        <v>54</v>
      </c>
      <c r="J88" s="254">
        <v>11.4</v>
      </c>
      <c r="K88" s="255">
        <v>0.97925925925925905</v>
      </c>
      <c r="M88" s="251" t="s">
        <v>1130</v>
      </c>
      <c r="N88" s="252">
        <v>675</v>
      </c>
      <c r="O88" s="253">
        <v>63.96</v>
      </c>
      <c r="P88" s="254">
        <v>10.6</v>
      </c>
      <c r="Q88" s="252">
        <v>123</v>
      </c>
      <c r="R88" s="253">
        <v>17.04</v>
      </c>
      <c r="S88" s="254">
        <v>7.2</v>
      </c>
      <c r="T88" s="252">
        <v>798</v>
      </c>
      <c r="U88" s="253">
        <v>81</v>
      </c>
      <c r="V88" s="254">
        <v>9.9</v>
      </c>
      <c r="W88" s="255">
        <v>0.78962962962962902</v>
      </c>
    </row>
    <row r="89" spans="1:23" x14ac:dyDescent="0.25">
      <c r="A89" s="251" t="s">
        <v>1131</v>
      </c>
      <c r="B89" s="252">
        <v>934</v>
      </c>
      <c r="C89" s="253">
        <v>54</v>
      </c>
      <c r="D89" s="254">
        <v>17.3</v>
      </c>
      <c r="E89" s="252">
        <v>455</v>
      </c>
      <c r="F89" s="253">
        <v>31</v>
      </c>
      <c r="G89" s="254">
        <v>14.7</v>
      </c>
      <c r="H89" s="252">
        <v>1389</v>
      </c>
      <c r="I89" s="253">
        <v>85</v>
      </c>
      <c r="J89" s="254">
        <v>16.3</v>
      </c>
      <c r="K89" s="255">
        <v>0.63529411764705801</v>
      </c>
      <c r="M89" s="251" t="s">
        <v>1131</v>
      </c>
      <c r="N89" s="252">
        <v>934</v>
      </c>
      <c r="O89" s="253">
        <v>54</v>
      </c>
      <c r="P89" s="254">
        <v>17.3</v>
      </c>
      <c r="Q89" s="252">
        <v>519</v>
      </c>
      <c r="R89" s="253">
        <v>35</v>
      </c>
      <c r="S89" s="254">
        <v>14.8</v>
      </c>
      <c r="T89" s="252">
        <v>1453</v>
      </c>
      <c r="U89" s="253">
        <v>89</v>
      </c>
      <c r="V89" s="254">
        <v>16.3</v>
      </c>
      <c r="W89" s="255">
        <v>0.60674157303370702</v>
      </c>
    </row>
    <row r="90" spans="1:23" x14ac:dyDescent="0.25">
      <c r="A90" s="251" t="s">
        <v>1132</v>
      </c>
      <c r="B90" s="252">
        <v>285</v>
      </c>
      <c r="C90" s="253">
        <v>35</v>
      </c>
      <c r="D90" s="254">
        <v>8.1</v>
      </c>
      <c r="E90" s="252">
        <v>531</v>
      </c>
      <c r="F90" s="253">
        <v>48.5</v>
      </c>
      <c r="G90" s="254">
        <v>10.9</v>
      </c>
      <c r="H90" s="252">
        <v>816</v>
      </c>
      <c r="I90" s="253">
        <v>83.5</v>
      </c>
      <c r="J90" s="254">
        <v>9.8000000000000007</v>
      </c>
      <c r="K90" s="255">
        <v>0.41916167664670601</v>
      </c>
      <c r="M90" s="251" t="s">
        <v>1132</v>
      </c>
      <c r="N90" s="252">
        <v>292</v>
      </c>
      <c r="O90" s="253">
        <v>38.5</v>
      </c>
      <c r="P90" s="254">
        <v>7.6</v>
      </c>
      <c r="Q90" s="252">
        <v>556</v>
      </c>
      <c r="R90" s="253">
        <v>57</v>
      </c>
      <c r="S90" s="254">
        <v>9.8000000000000007</v>
      </c>
      <c r="T90" s="252">
        <v>848</v>
      </c>
      <c r="U90" s="253">
        <v>95.5</v>
      </c>
      <c r="V90" s="254">
        <v>8.9</v>
      </c>
      <c r="W90" s="255">
        <v>0.40314136125654398</v>
      </c>
    </row>
    <row r="91" spans="1:23" x14ac:dyDescent="0.25">
      <c r="A91" s="251" t="s">
        <v>1133</v>
      </c>
      <c r="B91" s="252">
        <v>644</v>
      </c>
      <c r="C91" s="253">
        <v>64.5</v>
      </c>
      <c r="D91" s="254">
        <v>10</v>
      </c>
      <c r="E91" s="252">
        <v>852</v>
      </c>
      <c r="F91" s="253">
        <v>56.16</v>
      </c>
      <c r="G91" s="254">
        <v>15.2</v>
      </c>
      <c r="H91" s="252">
        <v>1496</v>
      </c>
      <c r="I91" s="253">
        <v>120.66</v>
      </c>
      <c r="J91" s="254">
        <v>12.4</v>
      </c>
      <c r="K91" s="255">
        <v>0.53455992043759304</v>
      </c>
      <c r="M91" s="251" t="s">
        <v>1133</v>
      </c>
      <c r="N91" s="252">
        <v>694</v>
      </c>
      <c r="O91" s="253">
        <v>70.73</v>
      </c>
      <c r="P91" s="254">
        <v>9.8000000000000007</v>
      </c>
      <c r="Q91" s="252">
        <v>921</v>
      </c>
      <c r="R91" s="253">
        <v>62.16</v>
      </c>
      <c r="S91" s="254">
        <v>14.8</v>
      </c>
      <c r="T91" s="252">
        <v>1615</v>
      </c>
      <c r="U91" s="253">
        <v>132.88999999999999</v>
      </c>
      <c r="V91" s="254">
        <v>12.2</v>
      </c>
      <c r="W91" s="255">
        <v>0.532244713672962</v>
      </c>
    </row>
    <row r="92" spans="1:23" x14ac:dyDescent="0.25">
      <c r="A92" s="251" t="s">
        <v>1134</v>
      </c>
      <c r="B92" s="252">
        <v>372</v>
      </c>
      <c r="C92" s="253">
        <v>24</v>
      </c>
      <c r="D92" s="254">
        <v>15.5</v>
      </c>
      <c r="E92" s="252">
        <v>264</v>
      </c>
      <c r="F92" s="253">
        <v>18</v>
      </c>
      <c r="G92" s="254">
        <v>14.7</v>
      </c>
      <c r="H92" s="252">
        <v>636</v>
      </c>
      <c r="I92" s="253">
        <v>42</v>
      </c>
      <c r="J92" s="254">
        <v>15.1</v>
      </c>
      <c r="K92" s="255">
        <v>0.57142857142857095</v>
      </c>
      <c r="M92" s="251" t="s">
        <v>1134</v>
      </c>
      <c r="N92" s="252">
        <v>399</v>
      </c>
      <c r="O92" s="253">
        <v>27</v>
      </c>
      <c r="P92" s="254">
        <v>14.8</v>
      </c>
      <c r="Q92" s="252">
        <v>360</v>
      </c>
      <c r="R92" s="253">
        <v>24</v>
      </c>
      <c r="S92" s="254">
        <v>15</v>
      </c>
      <c r="T92" s="252">
        <v>759</v>
      </c>
      <c r="U92" s="253">
        <v>51</v>
      </c>
      <c r="V92" s="254">
        <v>14.9</v>
      </c>
      <c r="W92" s="255">
        <v>0.52941176470588203</v>
      </c>
    </row>
    <row r="94" spans="1:23" x14ac:dyDescent="0.25">
      <c r="A94" s="256"/>
    </row>
  </sheetData>
  <sheetProtection algorithmName="SHA-512" hashValue="RfCYroW7fO1i0Zyu7JVH1iAOmY9iTLzr76JYwRuB8dBbjALDW/E7GW2SpLUvnFdPH53juZyhjKN+o3f1yRqMNw==" saltValue="akjYQt4QayyTx5TYyOhSCw==" spinCount="100000" sheet="1" objects="1" scenarios="1" sort="0" autoFilter="0"/>
  <mergeCells count="8">
    <mergeCell ref="A1:K1"/>
    <mergeCell ref="M1:W1"/>
    <mergeCell ref="B2:D2"/>
    <mergeCell ref="E2:G2"/>
    <mergeCell ref="H2:K2"/>
    <mergeCell ref="N2:P2"/>
    <mergeCell ref="Q2:S2"/>
    <mergeCell ref="T2:W2"/>
  </mergeCells>
  <pageMargins left="0.7" right="0.7" top="0.75" bottom="0.75" header="0.3" footer="0.3"/>
  <pageSetup scale="75" orientation="portrait" r:id="rId1"/>
  <headerFooter>
    <oddFooter>&amp;L&amp;"Roboto,Bold"Source: MSFINST&amp;"-,Regular"
&amp;C&amp;"Roboto,Regular"Page &amp;P of &amp;N</oddFooter>
  </headerFooter>
  <colBreaks count="1" manualBreakCount="1">
    <brk id="11"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5" tint="0.59999389629810485"/>
    <pageSetUpPr fitToPage="1"/>
  </sheetPr>
  <dimension ref="A7:H21"/>
  <sheetViews>
    <sheetView view="pageBreakPreview" zoomScaleNormal="100" zoomScaleSheetLayoutView="100" zoomScalePageLayoutView="75" workbookViewId="0">
      <selection activeCell="Q29" sqref="Q29"/>
    </sheetView>
  </sheetViews>
  <sheetFormatPr defaultColWidth="9.28515625" defaultRowHeight="15" x14ac:dyDescent="0.25"/>
  <cols>
    <col min="1" max="1" width="9.28515625" style="2"/>
    <col min="2" max="2" width="10.42578125" style="3" customWidth="1"/>
    <col min="3" max="7" width="9.28515625" style="3"/>
    <col min="8" max="8" width="9.28515625" style="2"/>
    <col min="9" max="16384" width="9.28515625" style="3"/>
  </cols>
  <sheetData>
    <row r="7" spans="2:7" ht="25.5" customHeight="1" x14ac:dyDescent="0.25">
      <c r="B7" s="555" t="s">
        <v>850</v>
      </c>
      <c r="C7" s="555"/>
      <c r="D7" s="555"/>
      <c r="E7" s="555"/>
      <c r="F7" s="555"/>
      <c r="G7" s="555"/>
    </row>
    <row r="10" spans="2:7" ht="49.5" customHeight="1" x14ac:dyDescent="0.25">
      <c r="B10" s="555" t="s">
        <v>1</v>
      </c>
      <c r="C10" s="555"/>
      <c r="D10" s="555"/>
      <c r="E10" s="555"/>
      <c r="F10" s="555"/>
      <c r="G10" s="555"/>
    </row>
    <row r="11" spans="2:7" x14ac:dyDescent="0.25">
      <c r="B11" s="11"/>
      <c r="C11" s="11"/>
      <c r="D11" s="11"/>
      <c r="E11" s="11"/>
      <c r="F11" s="11"/>
      <c r="G11" s="11"/>
    </row>
    <row r="12" spans="2:7" ht="21" x14ac:dyDescent="0.35">
      <c r="B12" s="563"/>
      <c r="C12" s="563"/>
      <c r="D12" s="563"/>
      <c r="E12" s="563"/>
      <c r="F12" s="563"/>
      <c r="G12" s="563"/>
    </row>
    <row r="16" spans="2:7" ht="65.099999999999994" customHeight="1" x14ac:dyDescent="0.25">
      <c r="B16" s="22" t="s">
        <v>633</v>
      </c>
      <c r="C16" s="564" t="s">
        <v>1277</v>
      </c>
      <c r="D16" s="564"/>
      <c r="E16" s="564"/>
      <c r="F16" s="564"/>
      <c r="G16" s="564"/>
    </row>
    <row r="17" spans="1:8" ht="15" customHeight="1" x14ac:dyDescent="0.25">
      <c r="B17" s="12"/>
    </row>
    <row r="19" spans="1:8" x14ac:dyDescent="0.25">
      <c r="A19" s="562"/>
      <c r="B19" s="562"/>
      <c r="C19" s="562"/>
      <c r="D19" s="562"/>
      <c r="E19" s="562"/>
      <c r="F19" s="562"/>
      <c r="G19" s="562"/>
      <c r="H19" s="562"/>
    </row>
    <row r="21" spans="1:8" x14ac:dyDescent="0.25">
      <c r="A21" s="562"/>
      <c r="B21" s="562"/>
      <c r="C21" s="562"/>
      <c r="D21" s="562"/>
      <c r="E21" s="562"/>
      <c r="F21" s="562"/>
      <c r="G21" s="562"/>
      <c r="H21" s="562"/>
    </row>
  </sheetData>
  <sheetProtection algorithmName="SHA-512" hashValue="Ae1NU5cQa98xB/9k/X+mKwZ+TNUQJLu/8PLmngmEfFUHEP+giszVZFUKE6Ei6VPOuj9sZqurqNCfPawsA4erHA==" saltValue="0lx6RFYfK0b46L1hBtHT0A==" spinCount="100000" sheet="1" objects="1" scenarios="1" sort="0" autoFilter="0"/>
  <mergeCells count="6">
    <mergeCell ref="A21:H21"/>
    <mergeCell ref="B7:G7"/>
    <mergeCell ref="B10:G10"/>
    <mergeCell ref="B12:G12"/>
    <mergeCell ref="A19:H19"/>
    <mergeCell ref="C16:G16"/>
  </mergeCells>
  <printOptions horizontalCentered="1"/>
  <pageMargins left="0.7" right="0.7" top="0.75" bottom="0.75" header="0.3" footer="0.3"/>
  <pageSetup orientation="portrait" r:id="rId1"/>
  <headerFooter>
    <oddFooter>&amp;L&amp;"Roboto,Bold"&amp;9Resource Planning Toolkit May 2023&amp;C&amp;"Roboto,Regular"&amp;9Page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sheetPr>
  <dimension ref="A1:J102"/>
  <sheetViews>
    <sheetView view="pageBreakPreview" zoomScaleNormal="84" zoomScaleSheetLayoutView="100" workbookViewId="0">
      <selection activeCell="Q29" sqref="Q29"/>
    </sheetView>
  </sheetViews>
  <sheetFormatPr defaultColWidth="9.140625" defaultRowHeight="15" x14ac:dyDescent="0.25"/>
  <cols>
    <col min="1" max="1" width="40.42578125" style="258" customWidth="1"/>
    <col min="2" max="2" width="13.42578125" style="224" bestFit="1" customWidth="1"/>
    <col min="3" max="3" width="9.7109375" style="224" bestFit="1" customWidth="1"/>
    <col min="4" max="4" width="1.28515625" style="259" customWidth="1"/>
    <col min="5" max="5" width="43.85546875" style="258" bestFit="1" customWidth="1"/>
    <col min="6" max="6" width="13.42578125" style="224" bestFit="1" customWidth="1"/>
    <col min="7" max="7" width="9.7109375" style="224" bestFit="1" customWidth="1"/>
    <col min="8" max="8" width="7.85546875" style="257" bestFit="1" customWidth="1"/>
    <col min="9" max="16384" width="9.140625" style="257"/>
  </cols>
  <sheetData>
    <row r="1" spans="1:7" s="259" customFormat="1" ht="18.75" x14ac:dyDescent="0.25">
      <c r="A1" s="565" t="s">
        <v>1239</v>
      </c>
      <c r="B1" s="565"/>
      <c r="C1" s="565"/>
      <c r="D1" s="565"/>
      <c r="E1" s="565"/>
      <c r="F1" s="565"/>
      <c r="G1" s="565"/>
    </row>
    <row r="2" spans="1:7" s="259" customFormat="1" ht="15.75" x14ac:dyDescent="0.25">
      <c r="A2" s="266" t="s">
        <v>1238</v>
      </c>
      <c r="B2" s="265" t="s">
        <v>1237</v>
      </c>
      <c r="C2" s="265" t="s">
        <v>1042</v>
      </c>
      <c r="D2" s="267"/>
      <c r="E2" s="266" t="s">
        <v>1238</v>
      </c>
      <c r="F2" s="265" t="s">
        <v>1237</v>
      </c>
      <c r="G2" s="265" t="s">
        <v>1042</v>
      </c>
    </row>
    <row r="3" spans="1:7" ht="30" x14ac:dyDescent="0.25">
      <c r="A3" s="315" t="s">
        <v>1236</v>
      </c>
      <c r="B3" s="316">
        <v>4571</v>
      </c>
      <c r="C3" s="316">
        <v>13713</v>
      </c>
      <c r="D3" s="264"/>
      <c r="E3" s="315" t="s">
        <v>1235</v>
      </c>
      <c r="F3" s="316">
        <v>398</v>
      </c>
      <c r="G3" s="316">
        <v>1194</v>
      </c>
    </row>
    <row r="4" spans="1:7" ht="30" x14ac:dyDescent="0.25">
      <c r="A4" s="315" t="s">
        <v>1234</v>
      </c>
      <c r="B4" s="316">
        <v>4300</v>
      </c>
      <c r="C4" s="316">
        <v>12900</v>
      </c>
      <c r="D4" s="264"/>
      <c r="E4" s="315" t="s">
        <v>1233</v>
      </c>
      <c r="F4" s="316">
        <v>396</v>
      </c>
      <c r="G4" s="316">
        <v>1188</v>
      </c>
    </row>
    <row r="5" spans="1:7" ht="30" x14ac:dyDescent="0.25">
      <c r="A5" s="315" t="s">
        <v>1232</v>
      </c>
      <c r="B5" s="316">
        <v>3483</v>
      </c>
      <c r="C5" s="316">
        <v>10449</v>
      </c>
      <c r="D5" s="264"/>
      <c r="E5" s="315" t="s">
        <v>1231</v>
      </c>
      <c r="F5" s="316">
        <v>395</v>
      </c>
      <c r="G5" s="316">
        <v>1185</v>
      </c>
    </row>
    <row r="6" spans="1:7" x14ac:dyDescent="0.25">
      <c r="A6" s="315" t="s">
        <v>1230</v>
      </c>
      <c r="B6" s="316">
        <v>3326</v>
      </c>
      <c r="C6" s="316">
        <v>9978</v>
      </c>
      <c r="D6" s="264"/>
      <c r="E6" s="315" t="s">
        <v>1229</v>
      </c>
      <c r="F6" s="316">
        <v>394</v>
      </c>
      <c r="G6" s="316">
        <v>1182</v>
      </c>
    </row>
    <row r="7" spans="1:7" x14ac:dyDescent="0.25">
      <c r="A7" s="315" t="s">
        <v>1228</v>
      </c>
      <c r="B7" s="316">
        <v>3282</v>
      </c>
      <c r="C7" s="316">
        <v>9846</v>
      </c>
      <c r="D7" s="264"/>
      <c r="E7" s="315" t="s">
        <v>1227</v>
      </c>
      <c r="F7" s="316">
        <v>391</v>
      </c>
      <c r="G7" s="316">
        <v>1173</v>
      </c>
    </row>
    <row r="8" spans="1:7" ht="30" x14ac:dyDescent="0.25">
      <c r="A8" s="315" t="s">
        <v>1226</v>
      </c>
      <c r="B8" s="316">
        <v>2579</v>
      </c>
      <c r="C8" s="316">
        <v>5158</v>
      </c>
      <c r="D8" s="264"/>
      <c r="E8" s="315" t="s">
        <v>1225</v>
      </c>
      <c r="F8" s="316">
        <v>391</v>
      </c>
      <c r="G8" s="316">
        <v>782</v>
      </c>
    </row>
    <row r="9" spans="1:7" x14ac:dyDescent="0.25">
      <c r="A9" s="315" t="s">
        <v>1224</v>
      </c>
      <c r="B9" s="316">
        <v>2579</v>
      </c>
      <c r="C9" s="316">
        <v>7737</v>
      </c>
      <c r="D9" s="264"/>
      <c r="E9" s="315" t="s">
        <v>1223</v>
      </c>
      <c r="F9" s="316">
        <v>379</v>
      </c>
      <c r="G9" s="316">
        <v>1067</v>
      </c>
    </row>
    <row r="10" spans="1:7" x14ac:dyDescent="0.25">
      <c r="A10" s="315" t="s">
        <v>1222</v>
      </c>
      <c r="B10" s="316">
        <v>1692</v>
      </c>
      <c r="C10" s="316">
        <v>6768</v>
      </c>
      <c r="D10" s="264"/>
      <c r="E10" s="315" t="s">
        <v>1221</v>
      </c>
      <c r="F10" s="316">
        <v>376</v>
      </c>
      <c r="G10" s="316">
        <v>2256</v>
      </c>
    </row>
    <row r="11" spans="1:7" x14ac:dyDescent="0.25">
      <c r="A11" s="315" t="s">
        <v>1220</v>
      </c>
      <c r="B11" s="316">
        <v>1488</v>
      </c>
      <c r="C11" s="316">
        <v>7440</v>
      </c>
      <c r="D11" s="264"/>
      <c r="E11" s="315" t="s">
        <v>1219</v>
      </c>
      <c r="F11" s="316">
        <v>367</v>
      </c>
      <c r="G11" s="316">
        <v>1101</v>
      </c>
    </row>
    <row r="12" spans="1:7" ht="30" x14ac:dyDescent="0.25">
      <c r="A12" s="315" t="s">
        <v>1218</v>
      </c>
      <c r="B12" s="316">
        <v>1412</v>
      </c>
      <c r="C12" s="316">
        <v>4236</v>
      </c>
      <c r="D12" s="264"/>
      <c r="E12" s="315" t="s">
        <v>1217</v>
      </c>
      <c r="F12" s="316">
        <v>362</v>
      </c>
      <c r="G12" s="316">
        <v>1086</v>
      </c>
    </row>
    <row r="13" spans="1:7" x14ac:dyDescent="0.25">
      <c r="A13" s="315" t="s">
        <v>1216</v>
      </c>
      <c r="B13" s="316">
        <v>1386</v>
      </c>
      <c r="C13" s="316">
        <v>4158</v>
      </c>
      <c r="D13" s="264"/>
      <c r="E13" s="315" t="s">
        <v>1215</v>
      </c>
      <c r="F13" s="316">
        <v>347</v>
      </c>
      <c r="G13" s="316">
        <v>1041</v>
      </c>
    </row>
    <row r="14" spans="1:7" ht="30" x14ac:dyDescent="0.25">
      <c r="A14" s="315" t="s">
        <v>1214</v>
      </c>
      <c r="B14" s="316">
        <v>1266</v>
      </c>
      <c r="C14" s="316">
        <v>3798</v>
      </c>
      <c r="D14" s="264"/>
      <c r="E14" s="315" t="s">
        <v>1213</v>
      </c>
      <c r="F14" s="316">
        <v>344</v>
      </c>
      <c r="G14" s="316">
        <v>1032</v>
      </c>
    </row>
    <row r="15" spans="1:7" ht="30" x14ac:dyDescent="0.25">
      <c r="A15" s="315" t="s">
        <v>1212</v>
      </c>
      <c r="B15" s="316">
        <v>1174</v>
      </c>
      <c r="C15" s="316">
        <v>3522</v>
      </c>
      <c r="D15" s="264"/>
      <c r="E15" s="315" t="s">
        <v>1211</v>
      </c>
      <c r="F15" s="316">
        <v>336</v>
      </c>
      <c r="G15" s="316">
        <v>1008</v>
      </c>
    </row>
    <row r="16" spans="1:7" ht="30" x14ac:dyDescent="0.25">
      <c r="A16" s="315" t="s">
        <v>1210</v>
      </c>
      <c r="B16" s="316">
        <v>1131</v>
      </c>
      <c r="C16" s="316">
        <v>4524</v>
      </c>
      <c r="D16" s="264"/>
      <c r="E16" s="315" t="s">
        <v>1209</v>
      </c>
      <c r="F16" s="316">
        <v>319</v>
      </c>
      <c r="G16" s="316">
        <v>1276</v>
      </c>
    </row>
    <row r="17" spans="1:7" x14ac:dyDescent="0.25">
      <c r="A17" s="315" t="s">
        <v>1208</v>
      </c>
      <c r="B17" s="316">
        <v>1065</v>
      </c>
      <c r="C17" s="316">
        <v>4260</v>
      </c>
      <c r="D17" s="264"/>
      <c r="E17" s="315" t="s">
        <v>1207</v>
      </c>
      <c r="F17" s="316">
        <v>319</v>
      </c>
      <c r="G17" s="316">
        <v>957</v>
      </c>
    </row>
    <row r="18" spans="1:7" ht="30" x14ac:dyDescent="0.25">
      <c r="A18" s="315" t="s">
        <v>1206</v>
      </c>
      <c r="B18" s="316">
        <v>1065</v>
      </c>
      <c r="C18" s="316">
        <v>3195</v>
      </c>
      <c r="D18" s="264"/>
      <c r="E18" s="315" t="s">
        <v>1205</v>
      </c>
      <c r="F18" s="316">
        <v>318</v>
      </c>
      <c r="G18" s="316">
        <v>954</v>
      </c>
    </row>
    <row r="19" spans="1:7" ht="30" x14ac:dyDescent="0.25">
      <c r="A19" s="315" t="s">
        <v>1204</v>
      </c>
      <c r="B19" s="316">
        <v>1029</v>
      </c>
      <c r="C19" s="316">
        <v>4116</v>
      </c>
      <c r="D19" s="264"/>
      <c r="E19" s="315" t="s">
        <v>1203</v>
      </c>
      <c r="F19" s="316">
        <v>312</v>
      </c>
      <c r="G19" s="316">
        <v>1248</v>
      </c>
    </row>
    <row r="20" spans="1:7" ht="30" x14ac:dyDescent="0.25">
      <c r="A20" s="315" t="s">
        <v>1202</v>
      </c>
      <c r="B20" s="316">
        <v>1028</v>
      </c>
      <c r="C20" s="316">
        <v>3084</v>
      </c>
      <c r="D20" s="264"/>
      <c r="E20" s="315" t="s">
        <v>1201</v>
      </c>
      <c r="F20" s="316">
        <v>312</v>
      </c>
      <c r="G20" s="316">
        <v>936</v>
      </c>
    </row>
    <row r="21" spans="1:7" x14ac:dyDescent="0.25">
      <c r="A21" s="315" t="s">
        <v>1200</v>
      </c>
      <c r="B21" s="316">
        <v>1020</v>
      </c>
      <c r="C21" s="316">
        <v>4080</v>
      </c>
      <c r="D21" s="264"/>
      <c r="E21" s="315" t="s">
        <v>1199</v>
      </c>
      <c r="F21" s="316">
        <v>311</v>
      </c>
      <c r="G21" s="316">
        <v>1555</v>
      </c>
    </row>
    <row r="22" spans="1:7" x14ac:dyDescent="0.25">
      <c r="A22" s="315" t="s">
        <v>1198</v>
      </c>
      <c r="B22" s="316">
        <v>965</v>
      </c>
      <c r="C22" s="316">
        <v>3860</v>
      </c>
      <c r="D22" s="264"/>
      <c r="E22" s="315" t="s">
        <v>1197</v>
      </c>
      <c r="F22" s="316">
        <v>302</v>
      </c>
      <c r="G22" s="316">
        <v>906</v>
      </c>
    </row>
    <row r="23" spans="1:7" x14ac:dyDescent="0.25">
      <c r="A23" s="315" t="s">
        <v>1196</v>
      </c>
      <c r="B23" s="316">
        <v>894</v>
      </c>
      <c r="C23" s="316">
        <v>3576</v>
      </c>
      <c r="D23" s="264"/>
      <c r="E23" s="315" t="s">
        <v>1195</v>
      </c>
      <c r="F23" s="316">
        <v>301</v>
      </c>
      <c r="G23" s="316">
        <v>903</v>
      </c>
    </row>
    <row r="24" spans="1:7" ht="30" x14ac:dyDescent="0.25">
      <c r="A24" s="315" t="s">
        <v>1194</v>
      </c>
      <c r="B24" s="316">
        <v>892</v>
      </c>
      <c r="C24" s="316">
        <v>4460</v>
      </c>
      <c r="D24" s="264"/>
      <c r="E24" s="315" t="s">
        <v>1193</v>
      </c>
      <c r="F24" s="316">
        <v>298</v>
      </c>
      <c r="G24" s="316">
        <v>1192</v>
      </c>
    </row>
    <row r="25" spans="1:7" x14ac:dyDescent="0.25">
      <c r="A25" s="315" t="s">
        <v>1192</v>
      </c>
      <c r="B25" s="316">
        <v>852</v>
      </c>
      <c r="C25" s="316">
        <v>4260</v>
      </c>
      <c r="D25" s="264"/>
      <c r="E25" s="315" t="s">
        <v>1191</v>
      </c>
      <c r="F25" s="316">
        <v>289</v>
      </c>
      <c r="G25" s="316">
        <v>1156</v>
      </c>
    </row>
    <row r="26" spans="1:7" x14ac:dyDescent="0.25">
      <c r="A26" s="315" t="s">
        <v>1190</v>
      </c>
      <c r="B26" s="316">
        <v>818</v>
      </c>
      <c r="C26" s="316">
        <v>3272</v>
      </c>
      <c r="D26" s="264"/>
      <c r="E26" s="315" t="s">
        <v>1189</v>
      </c>
      <c r="F26" s="316">
        <v>287</v>
      </c>
      <c r="G26" s="316">
        <v>1148</v>
      </c>
    </row>
    <row r="27" spans="1:7" x14ac:dyDescent="0.25">
      <c r="A27" s="315" t="s">
        <v>1188</v>
      </c>
      <c r="B27" s="316">
        <v>802</v>
      </c>
      <c r="C27" s="316">
        <v>2406</v>
      </c>
      <c r="D27" s="264"/>
      <c r="E27" s="315" t="s">
        <v>1187</v>
      </c>
      <c r="F27" s="316">
        <v>286</v>
      </c>
      <c r="G27" s="316">
        <v>286</v>
      </c>
    </row>
    <row r="28" spans="1:7" x14ac:dyDescent="0.25">
      <c r="A28" s="315" t="s">
        <v>1186</v>
      </c>
      <c r="B28" s="316">
        <v>792</v>
      </c>
      <c r="C28" s="316">
        <v>3168</v>
      </c>
      <c r="D28" s="264"/>
      <c r="E28" s="315" t="s">
        <v>1185</v>
      </c>
      <c r="F28" s="316">
        <v>286</v>
      </c>
      <c r="G28" s="316">
        <v>1144</v>
      </c>
    </row>
    <row r="29" spans="1:7" x14ac:dyDescent="0.25">
      <c r="A29" s="315" t="s">
        <v>1184</v>
      </c>
      <c r="B29" s="316">
        <v>759</v>
      </c>
      <c r="C29" s="316">
        <v>2277</v>
      </c>
      <c r="D29" s="264"/>
      <c r="E29" s="315" t="s">
        <v>1183</v>
      </c>
      <c r="F29" s="316">
        <v>285</v>
      </c>
      <c r="G29" s="316">
        <v>1425</v>
      </c>
    </row>
    <row r="30" spans="1:7" x14ac:dyDescent="0.25">
      <c r="A30" s="315" t="s">
        <v>1182</v>
      </c>
      <c r="B30" s="316">
        <v>756</v>
      </c>
      <c r="C30" s="316">
        <v>2268</v>
      </c>
      <c r="D30" s="264"/>
      <c r="E30" s="315" t="s">
        <v>1181</v>
      </c>
      <c r="F30" s="316">
        <v>285</v>
      </c>
      <c r="G30" s="316">
        <v>1425</v>
      </c>
    </row>
    <row r="31" spans="1:7" ht="30" x14ac:dyDescent="0.25">
      <c r="A31" s="315" t="s">
        <v>1180</v>
      </c>
      <c r="B31" s="316">
        <v>713</v>
      </c>
      <c r="C31" s="316">
        <v>1426</v>
      </c>
      <c r="D31" s="264"/>
      <c r="E31" s="315" t="s">
        <v>1179</v>
      </c>
      <c r="F31" s="316">
        <v>285</v>
      </c>
      <c r="G31" s="316">
        <v>855</v>
      </c>
    </row>
    <row r="32" spans="1:7" x14ac:dyDescent="0.25">
      <c r="A32" s="315" t="s">
        <v>1178</v>
      </c>
      <c r="B32" s="316">
        <v>707</v>
      </c>
      <c r="C32" s="316">
        <v>2121</v>
      </c>
      <c r="D32" s="264"/>
      <c r="E32" s="315" t="s">
        <v>1177</v>
      </c>
      <c r="F32" s="316">
        <v>283</v>
      </c>
      <c r="G32" s="316">
        <v>1415</v>
      </c>
    </row>
    <row r="33" spans="1:7" ht="30" x14ac:dyDescent="0.25">
      <c r="A33" s="315" t="s">
        <v>1176</v>
      </c>
      <c r="B33" s="316">
        <v>705</v>
      </c>
      <c r="C33" s="316">
        <v>2115</v>
      </c>
      <c r="D33" s="264"/>
      <c r="E33" s="315" t="s">
        <v>1175</v>
      </c>
      <c r="F33" s="316">
        <v>282</v>
      </c>
      <c r="G33" s="316">
        <v>846</v>
      </c>
    </row>
    <row r="34" spans="1:7" x14ac:dyDescent="0.25">
      <c r="A34" s="315" t="s">
        <v>1174</v>
      </c>
      <c r="B34" s="316">
        <v>643</v>
      </c>
      <c r="C34" s="316">
        <v>2572</v>
      </c>
      <c r="D34" s="264"/>
      <c r="E34" s="315" t="s">
        <v>1173</v>
      </c>
      <c r="F34" s="316">
        <v>274</v>
      </c>
      <c r="G34" s="316">
        <v>1096</v>
      </c>
    </row>
    <row r="35" spans="1:7" x14ac:dyDescent="0.25">
      <c r="A35" s="315" t="s">
        <v>1172</v>
      </c>
      <c r="B35" s="316">
        <v>605</v>
      </c>
      <c r="C35" s="316">
        <v>1815</v>
      </c>
      <c r="D35" s="264"/>
      <c r="E35" s="315" t="s">
        <v>1171</v>
      </c>
      <c r="F35" s="316">
        <v>274</v>
      </c>
      <c r="G35" s="316">
        <v>822</v>
      </c>
    </row>
    <row r="36" spans="1:7" ht="30" x14ac:dyDescent="0.25">
      <c r="A36" s="315" t="s">
        <v>1170</v>
      </c>
      <c r="B36" s="316">
        <v>605</v>
      </c>
      <c r="C36" s="316">
        <v>1815</v>
      </c>
      <c r="D36" s="264"/>
      <c r="E36" s="317" t="s">
        <v>1169</v>
      </c>
      <c r="F36" s="318">
        <v>269</v>
      </c>
      <c r="G36" s="318">
        <v>807</v>
      </c>
    </row>
    <row r="37" spans="1:7" ht="30" x14ac:dyDescent="0.25">
      <c r="A37" s="315" t="s">
        <v>1168</v>
      </c>
      <c r="B37" s="316">
        <v>581</v>
      </c>
      <c r="C37" s="316">
        <v>1743</v>
      </c>
      <c r="D37" s="264"/>
      <c r="E37" s="315" t="s">
        <v>1167</v>
      </c>
      <c r="F37" s="316">
        <v>268</v>
      </c>
      <c r="G37" s="316">
        <v>804</v>
      </c>
    </row>
    <row r="38" spans="1:7" ht="30" x14ac:dyDescent="0.25">
      <c r="A38" s="315" t="s">
        <v>1166</v>
      </c>
      <c r="B38" s="316">
        <v>580</v>
      </c>
      <c r="C38" s="316">
        <v>1740</v>
      </c>
      <c r="D38" s="264"/>
      <c r="E38" s="315" t="s">
        <v>1165</v>
      </c>
      <c r="F38" s="316">
        <v>268</v>
      </c>
      <c r="G38" s="316">
        <v>804</v>
      </c>
    </row>
    <row r="39" spans="1:7" x14ac:dyDescent="0.25">
      <c r="A39" s="315" t="s">
        <v>1164</v>
      </c>
      <c r="B39" s="316">
        <v>556</v>
      </c>
      <c r="C39" s="316">
        <v>1668</v>
      </c>
      <c r="D39" s="264"/>
      <c r="E39" s="315" t="s">
        <v>1163</v>
      </c>
      <c r="F39" s="316">
        <v>264</v>
      </c>
      <c r="G39" s="316">
        <v>1320</v>
      </c>
    </row>
    <row r="40" spans="1:7" ht="30" x14ac:dyDescent="0.25">
      <c r="A40" s="315" t="s">
        <v>1162</v>
      </c>
      <c r="B40" s="316">
        <v>546</v>
      </c>
      <c r="C40" s="316">
        <v>2184</v>
      </c>
      <c r="D40" s="264"/>
      <c r="E40" s="315" t="s">
        <v>1161</v>
      </c>
      <c r="F40" s="316">
        <v>259</v>
      </c>
      <c r="G40" s="316">
        <v>777</v>
      </c>
    </row>
    <row r="41" spans="1:7" ht="30" x14ac:dyDescent="0.25">
      <c r="A41" s="315" t="s">
        <v>1160</v>
      </c>
      <c r="B41" s="316">
        <v>535</v>
      </c>
      <c r="C41" s="316">
        <v>1605</v>
      </c>
      <c r="D41" s="264"/>
      <c r="E41" s="315" t="s">
        <v>1159</v>
      </c>
      <c r="F41" s="316">
        <v>258</v>
      </c>
      <c r="G41" s="316">
        <v>774</v>
      </c>
    </row>
    <row r="42" spans="1:7" x14ac:dyDescent="0.25">
      <c r="A42" s="315" t="s">
        <v>1158</v>
      </c>
      <c r="B42" s="316">
        <v>532</v>
      </c>
      <c r="C42" s="316">
        <v>1596</v>
      </c>
      <c r="D42" s="264"/>
      <c r="E42" s="315" t="s">
        <v>1157</v>
      </c>
      <c r="F42" s="316">
        <v>258</v>
      </c>
      <c r="G42" s="316">
        <v>774</v>
      </c>
    </row>
    <row r="43" spans="1:7" x14ac:dyDescent="0.25">
      <c r="A43" s="315" t="s">
        <v>1156</v>
      </c>
      <c r="B43" s="316">
        <v>525</v>
      </c>
      <c r="C43" s="316">
        <v>1575</v>
      </c>
      <c r="D43" s="264"/>
      <c r="E43" s="315" t="s">
        <v>1155</v>
      </c>
      <c r="F43" s="316">
        <v>253</v>
      </c>
      <c r="G43" s="316">
        <v>759</v>
      </c>
    </row>
    <row r="44" spans="1:7" x14ac:dyDescent="0.25">
      <c r="A44" s="315" t="s">
        <v>1154</v>
      </c>
      <c r="B44" s="316">
        <v>488</v>
      </c>
      <c r="C44" s="316">
        <v>1464</v>
      </c>
      <c r="D44" s="264"/>
      <c r="E44" s="315" t="s">
        <v>1153</v>
      </c>
      <c r="F44" s="316">
        <v>240</v>
      </c>
      <c r="G44" s="316">
        <v>1440</v>
      </c>
    </row>
    <row r="45" spans="1:7" x14ac:dyDescent="0.25">
      <c r="A45" s="315" t="s">
        <v>1152</v>
      </c>
      <c r="B45" s="316">
        <v>477</v>
      </c>
      <c r="C45" s="316">
        <v>1431</v>
      </c>
      <c r="D45" s="264"/>
      <c r="E45" s="315" t="s">
        <v>1151</v>
      </c>
      <c r="F45" s="316">
        <v>240</v>
      </c>
      <c r="G45" s="316">
        <v>1200</v>
      </c>
    </row>
    <row r="46" spans="1:7" ht="30" x14ac:dyDescent="0.25">
      <c r="A46" s="315" t="s">
        <v>1150</v>
      </c>
      <c r="B46" s="316">
        <v>456</v>
      </c>
      <c r="C46" s="316">
        <v>1368</v>
      </c>
      <c r="D46" s="264"/>
      <c r="E46" s="315" t="s">
        <v>1149</v>
      </c>
      <c r="F46" s="316">
        <v>236</v>
      </c>
      <c r="G46" s="316">
        <v>648</v>
      </c>
    </row>
    <row r="47" spans="1:7" x14ac:dyDescent="0.25">
      <c r="A47" s="315" t="s">
        <v>1148</v>
      </c>
      <c r="B47" s="316">
        <v>456</v>
      </c>
      <c r="C47" s="316">
        <v>1298</v>
      </c>
      <c r="D47" s="264"/>
      <c r="E47" s="315" t="s">
        <v>1147</v>
      </c>
      <c r="F47" s="316">
        <v>232</v>
      </c>
      <c r="G47" s="316">
        <v>1624</v>
      </c>
    </row>
    <row r="48" spans="1:7" x14ac:dyDescent="0.25">
      <c r="A48" s="315" t="s">
        <v>1146</v>
      </c>
      <c r="B48" s="316">
        <v>449</v>
      </c>
      <c r="C48" s="316">
        <v>1347</v>
      </c>
      <c r="D48" s="264"/>
      <c r="E48" s="315" t="s">
        <v>1145</v>
      </c>
      <c r="F48" s="316">
        <v>229</v>
      </c>
      <c r="G48" s="316">
        <v>687</v>
      </c>
    </row>
    <row r="49" spans="1:7" ht="30" x14ac:dyDescent="0.25">
      <c r="A49" s="315" t="s">
        <v>1144</v>
      </c>
      <c r="B49" s="316">
        <v>441</v>
      </c>
      <c r="C49" s="316">
        <v>1323</v>
      </c>
      <c r="D49" s="264"/>
      <c r="E49" s="315" t="s">
        <v>1143</v>
      </c>
      <c r="F49" s="316">
        <v>227</v>
      </c>
      <c r="G49" s="316">
        <v>681</v>
      </c>
    </row>
    <row r="50" spans="1:7" x14ac:dyDescent="0.25">
      <c r="A50" s="315" t="s">
        <v>1142</v>
      </c>
      <c r="B50" s="316">
        <v>437</v>
      </c>
      <c r="C50" s="316">
        <v>1748</v>
      </c>
      <c r="D50" s="264"/>
      <c r="E50" s="315" t="s">
        <v>1141</v>
      </c>
      <c r="F50" s="316">
        <v>224</v>
      </c>
      <c r="G50" s="316">
        <v>224</v>
      </c>
    </row>
    <row r="51" spans="1:7" x14ac:dyDescent="0.25">
      <c r="A51" s="315" t="s">
        <v>1140</v>
      </c>
      <c r="B51" s="316">
        <v>435</v>
      </c>
      <c r="C51" s="316">
        <v>435</v>
      </c>
      <c r="D51" s="264"/>
      <c r="E51" s="315" t="s">
        <v>1139</v>
      </c>
      <c r="F51" s="316">
        <v>223</v>
      </c>
      <c r="G51" s="316">
        <v>669</v>
      </c>
    </row>
    <row r="52" spans="1:7" ht="30" x14ac:dyDescent="0.25">
      <c r="A52" s="315" t="s">
        <v>1138</v>
      </c>
      <c r="B52" s="316">
        <v>412</v>
      </c>
      <c r="C52" s="316">
        <v>412</v>
      </c>
      <c r="D52" s="264"/>
      <c r="E52" s="315" t="s">
        <v>1137</v>
      </c>
      <c r="F52" s="316">
        <v>222</v>
      </c>
      <c r="G52" s="316">
        <v>222</v>
      </c>
    </row>
    <row r="53" spans="1:7" x14ac:dyDescent="0.25">
      <c r="A53" s="566" t="s">
        <v>1136</v>
      </c>
      <c r="B53" s="566"/>
      <c r="C53" s="566"/>
      <c r="D53" s="566"/>
      <c r="E53" s="566"/>
      <c r="F53" s="263">
        <v>0.70998320000000004</v>
      </c>
      <c r="G53" s="263">
        <v>0.72541469999999997</v>
      </c>
    </row>
    <row r="55" spans="1:7" x14ac:dyDescent="0.25">
      <c r="A55" s="261" t="s">
        <v>1135</v>
      </c>
    </row>
    <row r="57" spans="1:7" x14ac:dyDescent="0.25">
      <c r="A57" s="259"/>
      <c r="B57" s="262"/>
      <c r="C57" s="262"/>
      <c r="E57" s="259"/>
      <c r="F57" s="262"/>
      <c r="G57" s="262"/>
    </row>
    <row r="58" spans="1:7" x14ac:dyDescent="0.25">
      <c r="B58" s="261"/>
      <c r="C58" s="261"/>
      <c r="D58" s="261"/>
      <c r="E58" s="66"/>
    </row>
    <row r="102" spans="9:10" x14ac:dyDescent="0.25">
      <c r="I102" s="260"/>
      <c r="J102" s="260"/>
    </row>
  </sheetData>
  <sheetProtection algorithmName="SHA-512" hashValue="+Gl/87Lm1oM18V/FrFXSkyKohFrr4FGQEyBWlEOKy6X+hEyh/X5VQnLR3UsodwyEVatbyr1rNZDou478cpB6AA==" saltValue="ePeWqASnHPqP5TJGK0qLpg==" spinCount="100000" sheet="1" objects="1" scenarios="1" sort="0" autoFilter="0"/>
  <mergeCells count="2">
    <mergeCell ref="A1:G1"/>
    <mergeCell ref="A53:E53"/>
  </mergeCells>
  <printOptions horizontalCentered="1"/>
  <pageMargins left="0.45" right="0.45" top="0.5" bottom="0.5" header="0.3" footer="0.3"/>
  <pageSetup scale="73" orientation="portrait" r:id="rId1"/>
  <headerFooter>
    <oddFooter>&amp;C&amp;"Roboto,Regular"&amp;9Page &amp;P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sheetPr>
  <dimension ref="A1:P55"/>
  <sheetViews>
    <sheetView view="pageBreakPreview" zoomScaleNormal="69" zoomScaleSheetLayoutView="100" workbookViewId="0">
      <selection activeCell="Q29" sqref="Q29"/>
    </sheetView>
  </sheetViews>
  <sheetFormatPr defaultColWidth="51.28515625" defaultRowHeight="15" x14ac:dyDescent="0.25"/>
  <cols>
    <col min="1" max="1" width="45.85546875" style="268" bestFit="1" customWidth="1"/>
    <col min="2" max="2" width="11.140625" style="268" bestFit="1" customWidth="1"/>
    <col min="3" max="3" width="8.42578125" style="268" bestFit="1" customWidth="1"/>
    <col min="4" max="4" width="1.5703125" style="268" customWidth="1"/>
    <col min="5" max="5" width="45.85546875" style="268" bestFit="1" customWidth="1"/>
    <col min="6" max="6" width="11.140625" style="268" bestFit="1" customWidth="1"/>
    <col min="7" max="7" width="8.42578125" style="268" bestFit="1" customWidth="1"/>
    <col min="8" max="8" width="1.85546875" style="268" customWidth="1"/>
    <col min="9" max="9" width="45.85546875" style="268" bestFit="1" customWidth="1"/>
    <col min="10" max="10" width="11.140625" style="268" bestFit="1" customWidth="1"/>
    <col min="11" max="11" width="8.42578125" style="268" bestFit="1" customWidth="1"/>
    <col min="12" max="12" width="1.85546875" style="268" customWidth="1"/>
    <col min="13" max="13" width="45.85546875" style="268" bestFit="1" customWidth="1"/>
    <col min="14" max="14" width="11.140625" style="268" bestFit="1" customWidth="1"/>
    <col min="15" max="15" width="8.42578125" style="268" bestFit="1" customWidth="1"/>
    <col min="16" max="16384" width="51.28515625" style="268"/>
  </cols>
  <sheetData>
    <row r="1" spans="1:16" ht="18.75" x14ac:dyDescent="0.25">
      <c r="A1" s="568" t="s">
        <v>1240</v>
      </c>
      <c r="B1" s="568"/>
      <c r="C1" s="568"/>
      <c r="D1" s="568"/>
      <c r="E1" s="568"/>
      <c r="F1" s="568"/>
      <c r="G1" s="568"/>
      <c r="H1" s="568"/>
      <c r="I1" s="568"/>
      <c r="J1" s="568"/>
      <c r="K1" s="568"/>
      <c r="L1" s="568"/>
      <c r="M1" s="568"/>
      <c r="N1" s="568"/>
      <c r="O1" s="568"/>
      <c r="P1" s="257"/>
    </row>
    <row r="2" spans="1:16" ht="15.75" x14ac:dyDescent="0.25">
      <c r="A2" s="569" t="s">
        <v>1241</v>
      </c>
      <c r="B2" s="570"/>
      <c r="C2" s="571"/>
      <c r="D2" s="319"/>
      <c r="E2" s="572" t="s">
        <v>1242</v>
      </c>
      <c r="F2" s="573"/>
      <c r="G2" s="574"/>
      <c r="H2" s="321"/>
      <c r="I2" s="575" t="s">
        <v>1243</v>
      </c>
      <c r="J2" s="576"/>
      <c r="K2" s="577"/>
      <c r="L2" s="321"/>
      <c r="M2" s="578" t="s">
        <v>1244</v>
      </c>
      <c r="N2" s="579"/>
      <c r="O2" s="580"/>
      <c r="P2" s="269"/>
    </row>
    <row r="3" spans="1:16" x14ac:dyDescent="0.25">
      <c r="A3" s="270" t="s">
        <v>1245</v>
      </c>
      <c r="B3" s="271" t="s">
        <v>1246</v>
      </c>
      <c r="C3" s="271" t="s">
        <v>1247</v>
      </c>
      <c r="D3" s="320"/>
      <c r="E3" s="270" t="s">
        <v>1245</v>
      </c>
      <c r="F3" s="272" t="s">
        <v>1246</v>
      </c>
      <c r="G3" s="272" t="s">
        <v>1247</v>
      </c>
      <c r="H3" s="320"/>
      <c r="I3" s="270" t="s">
        <v>1245</v>
      </c>
      <c r="J3" s="273" t="s">
        <v>1246</v>
      </c>
      <c r="K3" s="273" t="s">
        <v>1247</v>
      </c>
      <c r="L3" s="320"/>
      <c r="M3" s="270" t="s">
        <v>1245</v>
      </c>
      <c r="N3" s="274" t="s">
        <v>1246</v>
      </c>
      <c r="O3" s="275" t="s">
        <v>1247</v>
      </c>
      <c r="P3" s="257"/>
    </row>
    <row r="4" spans="1:16" x14ac:dyDescent="0.25">
      <c r="A4" s="276" t="s">
        <v>1230</v>
      </c>
      <c r="B4" s="277">
        <v>1142</v>
      </c>
      <c r="C4" s="277">
        <v>3426</v>
      </c>
      <c r="D4" s="278"/>
      <c r="E4" s="276" t="s">
        <v>1236</v>
      </c>
      <c r="F4" s="276">
        <v>1032</v>
      </c>
      <c r="G4" s="276">
        <v>3096</v>
      </c>
      <c r="H4" s="278"/>
      <c r="I4" s="279" t="s">
        <v>1236</v>
      </c>
      <c r="J4" s="277">
        <v>2204</v>
      </c>
      <c r="K4" s="277">
        <v>6612</v>
      </c>
      <c r="L4" s="278"/>
      <c r="M4" s="280" t="s">
        <v>1236</v>
      </c>
      <c r="N4" s="277">
        <v>1113</v>
      </c>
      <c r="O4" s="277">
        <v>3339</v>
      </c>
      <c r="P4" s="257"/>
    </row>
    <row r="5" spans="1:16" x14ac:dyDescent="0.25">
      <c r="A5" s="276" t="s">
        <v>1224</v>
      </c>
      <c r="B5" s="277">
        <v>809</v>
      </c>
      <c r="C5" s="277">
        <v>2427</v>
      </c>
      <c r="D5" s="278"/>
      <c r="E5" s="276" t="s">
        <v>1234</v>
      </c>
      <c r="F5" s="276">
        <v>882</v>
      </c>
      <c r="G5" s="276">
        <v>2646</v>
      </c>
      <c r="H5" s="278"/>
      <c r="I5" s="279" t="s">
        <v>1234</v>
      </c>
      <c r="J5" s="277">
        <v>2000</v>
      </c>
      <c r="K5" s="277">
        <v>6000</v>
      </c>
      <c r="L5" s="278"/>
      <c r="M5" s="280" t="s">
        <v>1232</v>
      </c>
      <c r="N5" s="277">
        <v>740</v>
      </c>
      <c r="O5" s="277">
        <v>2220</v>
      </c>
      <c r="P5" s="257"/>
    </row>
    <row r="6" spans="1:16" x14ac:dyDescent="0.25">
      <c r="A6" s="276" t="s">
        <v>1232</v>
      </c>
      <c r="B6" s="277">
        <v>772</v>
      </c>
      <c r="C6" s="277">
        <v>2316</v>
      </c>
      <c r="D6" s="278"/>
      <c r="E6" s="276" t="s">
        <v>1228</v>
      </c>
      <c r="F6" s="276">
        <v>755</v>
      </c>
      <c r="G6" s="276">
        <v>2265</v>
      </c>
      <c r="H6" s="278"/>
      <c r="I6" s="279" t="s">
        <v>1226</v>
      </c>
      <c r="J6" s="277">
        <v>1397</v>
      </c>
      <c r="K6" s="277">
        <v>2794</v>
      </c>
      <c r="L6" s="278"/>
      <c r="M6" s="280" t="s">
        <v>1234</v>
      </c>
      <c r="N6" s="277">
        <v>720</v>
      </c>
      <c r="O6" s="277">
        <v>2160</v>
      </c>
      <c r="P6" s="257"/>
    </row>
    <row r="7" spans="1:16" x14ac:dyDescent="0.25">
      <c r="A7" s="276" t="s">
        <v>1234</v>
      </c>
      <c r="B7" s="277">
        <v>698</v>
      </c>
      <c r="C7" s="277">
        <v>2094</v>
      </c>
      <c r="D7" s="278"/>
      <c r="E7" s="276" t="s">
        <v>1232</v>
      </c>
      <c r="F7" s="276">
        <v>623</v>
      </c>
      <c r="G7" s="276">
        <v>1869</v>
      </c>
      <c r="H7" s="278"/>
      <c r="I7" s="279" t="s">
        <v>1228</v>
      </c>
      <c r="J7" s="277">
        <v>1396</v>
      </c>
      <c r="K7" s="277">
        <v>4188</v>
      </c>
      <c r="L7" s="278"/>
      <c r="M7" s="280" t="s">
        <v>1230</v>
      </c>
      <c r="N7" s="277">
        <v>656</v>
      </c>
      <c r="O7" s="277">
        <v>1968</v>
      </c>
      <c r="P7" s="257"/>
    </row>
    <row r="8" spans="1:16" x14ac:dyDescent="0.25">
      <c r="A8" s="276" t="s">
        <v>1218</v>
      </c>
      <c r="B8" s="277">
        <v>659</v>
      </c>
      <c r="C8" s="277">
        <v>1977</v>
      </c>
      <c r="D8" s="278"/>
      <c r="E8" s="276" t="s">
        <v>1230</v>
      </c>
      <c r="F8" s="276">
        <v>565</v>
      </c>
      <c r="G8" s="276">
        <v>1695</v>
      </c>
      <c r="H8" s="278"/>
      <c r="I8" s="279" t="s">
        <v>1232</v>
      </c>
      <c r="J8" s="277">
        <v>1348</v>
      </c>
      <c r="K8" s="277">
        <v>4044</v>
      </c>
      <c r="L8" s="278"/>
      <c r="M8" s="280" t="s">
        <v>1226</v>
      </c>
      <c r="N8" s="277">
        <v>620</v>
      </c>
      <c r="O8" s="277">
        <v>1240</v>
      </c>
      <c r="P8" s="257"/>
    </row>
    <row r="9" spans="1:16" x14ac:dyDescent="0.25">
      <c r="A9" s="276" t="s">
        <v>1228</v>
      </c>
      <c r="B9" s="277">
        <v>656</v>
      </c>
      <c r="C9" s="277">
        <v>1968</v>
      </c>
      <c r="D9" s="278"/>
      <c r="E9" s="276" t="s">
        <v>1226</v>
      </c>
      <c r="F9" s="276">
        <v>562</v>
      </c>
      <c r="G9" s="276">
        <v>1124</v>
      </c>
      <c r="H9" s="278"/>
      <c r="I9" s="279" t="s">
        <v>1230</v>
      </c>
      <c r="J9" s="277">
        <v>963</v>
      </c>
      <c r="K9" s="277">
        <v>2889</v>
      </c>
      <c r="L9" s="278"/>
      <c r="M9" s="280" t="s">
        <v>1222</v>
      </c>
      <c r="N9" s="277">
        <v>528</v>
      </c>
      <c r="O9" s="277">
        <v>2112</v>
      </c>
      <c r="P9" s="257"/>
    </row>
    <row r="10" spans="1:16" x14ac:dyDescent="0.25">
      <c r="A10" s="276" t="s">
        <v>1216</v>
      </c>
      <c r="B10" s="277">
        <v>455</v>
      </c>
      <c r="C10" s="277">
        <v>1365</v>
      </c>
      <c r="D10" s="278"/>
      <c r="E10" s="276" t="s">
        <v>1222</v>
      </c>
      <c r="F10" s="276">
        <v>369</v>
      </c>
      <c r="G10" s="276">
        <v>1476</v>
      </c>
      <c r="H10" s="278"/>
      <c r="I10" s="279" t="s">
        <v>1224</v>
      </c>
      <c r="J10" s="277">
        <v>959</v>
      </c>
      <c r="K10" s="277">
        <v>2877</v>
      </c>
      <c r="L10" s="278"/>
      <c r="M10" s="280" t="s">
        <v>1228</v>
      </c>
      <c r="N10" s="277">
        <v>475</v>
      </c>
      <c r="O10" s="277">
        <v>1425</v>
      </c>
      <c r="P10" s="257"/>
    </row>
    <row r="11" spans="1:16" x14ac:dyDescent="0.25">
      <c r="A11" s="276" t="s">
        <v>1176</v>
      </c>
      <c r="B11" s="277">
        <v>421</v>
      </c>
      <c r="C11" s="277">
        <v>1263</v>
      </c>
      <c r="D11" s="278"/>
      <c r="E11" s="276" t="s">
        <v>1224</v>
      </c>
      <c r="F11" s="276">
        <v>363</v>
      </c>
      <c r="G11" s="276">
        <v>1089</v>
      </c>
      <c r="H11" s="278"/>
      <c r="I11" s="279" t="s">
        <v>1220</v>
      </c>
      <c r="J11" s="277">
        <v>733</v>
      </c>
      <c r="K11" s="277">
        <v>3665</v>
      </c>
      <c r="L11" s="278"/>
      <c r="M11" s="280" t="s">
        <v>1224</v>
      </c>
      <c r="N11" s="277">
        <v>448</v>
      </c>
      <c r="O11" s="277">
        <v>1344</v>
      </c>
      <c r="P11" s="257"/>
    </row>
    <row r="12" spans="1:16" x14ac:dyDescent="0.25">
      <c r="A12" s="276" t="s">
        <v>1225</v>
      </c>
      <c r="B12" s="277">
        <v>391</v>
      </c>
      <c r="C12" s="277">
        <v>782</v>
      </c>
      <c r="D12" s="278"/>
      <c r="E12" s="276" t="s">
        <v>1201</v>
      </c>
      <c r="F12" s="276">
        <v>312</v>
      </c>
      <c r="G12" s="276">
        <v>936</v>
      </c>
      <c r="H12" s="278"/>
      <c r="I12" s="279" t="s">
        <v>1222</v>
      </c>
      <c r="J12" s="277">
        <v>671</v>
      </c>
      <c r="K12" s="277">
        <v>2684</v>
      </c>
      <c r="L12" s="278"/>
      <c r="M12" s="280" t="s">
        <v>1212</v>
      </c>
      <c r="N12" s="277">
        <v>355</v>
      </c>
      <c r="O12" s="277">
        <v>1065</v>
      </c>
      <c r="P12" s="257"/>
    </row>
    <row r="13" spans="1:16" x14ac:dyDescent="0.25">
      <c r="A13" s="276" t="s">
        <v>1206</v>
      </c>
      <c r="B13" s="277">
        <v>371</v>
      </c>
      <c r="C13" s="277">
        <v>1113</v>
      </c>
      <c r="D13" s="278"/>
      <c r="E13" s="276" t="s">
        <v>1207</v>
      </c>
      <c r="F13" s="276">
        <v>290</v>
      </c>
      <c r="G13" s="276">
        <v>870</v>
      </c>
      <c r="H13" s="278"/>
      <c r="I13" s="279" t="s">
        <v>1212</v>
      </c>
      <c r="J13" s="277">
        <v>650</v>
      </c>
      <c r="K13" s="277">
        <v>1950</v>
      </c>
      <c r="L13" s="278"/>
      <c r="M13" s="280" t="s">
        <v>1200</v>
      </c>
      <c r="N13" s="277">
        <v>330</v>
      </c>
      <c r="O13" s="277">
        <v>1320</v>
      </c>
      <c r="P13" s="257"/>
    </row>
    <row r="14" spans="1:16" x14ac:dyDescent="0.25">
      <c r="A14" s="276" t="s">
        <v>1184</v>
      </c>
      <c r="B14" s="277">
        <v>364</v>
      </c>
      <c r="C14" s="277">
        <v>1092</v>
      </c>
      <c r="D14" s="278"/>
      <c r="E14" s="276" t="s">
        <v>1220</v>
      </c>
      <c r="F14" s="276">
        <v>289</v>
      </c>
      <c r="G14" s="276">
        <v>1445</v>
      </c>
      <c r="H14" s="278"/>
      <c r="I14" s="279" t="s">
        <v>1218</v>
      </c>
      <c r="J14" s="277">
        <v>581</v>
      </c>
      <c r="K14" s="277">
        <v>1743</v>
      </c>
      <c r="L14" s="278"/>
      <c r="M14" s="280" t="s">
        <v>1210</v>
      </c>
      <c r="N14" s="277">
        <v>268</v>
      </c>
      <c r="O14" s="277">
        <v>1072</v>
      </c>
      <c r="P14" s="257"/>
    </row>
    <row r="15" spans="1:16" x14ac:dyDescent="0.25">
      <c r="A15" s="276" t="s">
        <v>1214</v>
      </c>
      <c r="B15" s="277">
        <v>358</v>
      </c>
      <c r="C15" s="277">
        <v>1074</v>
      </c>
      <c r="D15" s="278"/>
      <c r="E15" s="276" t="s">
        <v>1210</v>
      </c>
      <c r="F15" s="276">
        <v>277</v>
      </c>
      <c r="G15" s="276">
        <v>1108</v>
      </c>
      <c r="H15" s="278"/>
      <c r="I15" s="279" t="s">
        <v>1216</v>
      </c>
      <c r="J15" s="277">
        <v>576</v>
      </c>
      <c r="K15" s="277">
        <v>1728</v>
      </c>
      <c r="L15" s="278"/>
      <c r="M15" s="280" t="s">
        <v>1190</v>
      </c>
      <c r="N15" s="277">
        <v>261</v>
      </c>
      <c r="O15" s="277">
        <v>1044</v>
      </c>
      <c r="P15" s="257"/>
    </row>
    <row r="16" spans="1:16" x14ac:dyDescent="0.25">
      <c r="A16" s="276" t="s">
        <v>1178</v>
      </c>
      <c r="B16" s="277">
        <v>321</v>
      </c>
      <c r="C16" s="277">
        <v>963</v>
      </c>
      <c r="D16" s="278"/>
      <c r="E16" s="276" t="s">
        <v>1200</v>
      </c>
      <c r="F16" s="276">
        <v>242</v>
      </c>
      <c r="G16" s="276">
        <v>968</v>
      </c>
      <c r="H16" s="278"/>
      <c r="I16" s="279" t="s">
        <v>1208</v>
      </c>
      <c r="J16" s="277">
        <v>569</v>
      </c>
      <c r="K16" s="277">
        <v>2276</v>
      </c>
      <c r="L16" s="278"/>
      <c r="M16" s="280" t="s">
        <v>1186</v>
      </c>
      <c r="N16" s="277">
        <v>259</v>
      </c>
      <c r="O16" s="277">
        <v>1036</v>
      </c>
      <c r="P16" s="257"/>
    </row>
    <row r="17" spans="1:16" x14ac:dyDescent="0.25">
      <c r="A17" s="276" t="s">
        <v>1158</v>
      </c>
      <c r="B17" s="277">
        <v>309</v>
      </c>
      <c r="C17" s="277">
        <v>927</v>
      </c>
      <c r="D17" s="278"/>
      <c r="E17" s="276" t="s">
        <v>1214</v>
      </c>
      <c r="F17" s="276">
        <v>231</v>
      </c>
      <c r="G17" s="276">
        <v>693</v>
      </c>
      <c r="H17" s="278"/>
      <c r="I17" s="279" t="s">
        <v>1214</v>
      </c>
      <c r="J17" s="277">
        <v>557</v>
      </c>
      <c r="K17" s="277">
        <v>1671</v>
      </c>
      <c r="L17" s="278"/>
      <c r="M17" s="280" t="s">
        <v>1220</v>
      </c>
      <c r="N17" s="277">
        <v>232</v>
      </c>
      <c r="O17" s="277">
        <v>1160</v>
      </c>
      <c r="P17" s="257"/>
    </row>
    <row r="18" spans="1:16" x14ac:dyDescent="0.25">
      <c r="A18" s="276" t="s">
        <v>1202</v>
      </c>
      <c r="B18" s="277">
        <v>294</v>
      </c>
      <c r="C18" s="277">
        <v>882</v>
      </c>
      <c r="D18" s="278"/>
      <c r="E18" s="276" t="s">
        <v>1204</v>
      </c>
      <c r="F18" s="276">
        <v>221</v>
      </c>
      <c r="G18" s="276">
        <v>884</v>
      </c>
      <c r="H18" s="278"/>
      <c r="I18" s="279" t="s">
        <v>1194</v>
      </c>
      <c r="J18" s="277">
        <v>520</v>
      </c>
      <c r="K18" s="277">
        <v>2600</v>
      </c>
      <c r="L18" s="278"/>
      <c r="M18" s="280" t="s">
        <v>1147</v>
      </c>
      <c r="N18" s="277">
        <v>232</v>
      </c>
      <c r="O18" s="277">
        <v>1624</v>
      </c>
      <c r="P18" s="257"/>
    </row>
    <row r="19" spans="1:16" x14ac:dyDescent="0.25">
      <c r="A19" s="276" t="s">
        <v>1195</v>
      </c>
      <c r="B19" s="277">
        <v>290</v>
      </c>
      <c r="C19" s="277">
        <v>870</v>
      </c>
      <c r="D19" s="278"/>
      <c r="E19" s="276" t="s">
        <v>1208</v>
      </c>
      <c r="F19" s="276">
        <v>212</v>
      </c>
      <c r="G19" s="276">
        <v>848</v>
      </c>
      <c r="H19" s="278"/>
      <c r="I19" s="279" t="s">
        <v>1210</v>
      </c>
      <c r="J19" s="277">
        <v>502</v>
      </c>
      <c r="K19" s="277">
        <v>2008</v>
      </c>
      <c r="L19" s="278"/>
      <c r="M19" s="280" t="s">
        <v>1208</v>
      </c>
      <c r="N19" s="277">
        <v>225</v>
      </c>
      <c r="O19" s="277">
        <v>900</v>
      </c>
      <c r="P19" s="257"/>
    </row>
    <row r="20" spans="1:16" x14ac:dyDescent="0.25">
      <c r="A20" s="276" t="s">
        <v>1174</v>
      </c>
      <c r="B20" s="277">
        <v>286</v>
      </c>
      <c r="C20" s="277">
        <v>1144</v>
      </c>
      <c r="D20" s="278"/>
      <c r="E20" s="276" t="s">
        <v>1173</v>
      </c>
      <c r="F20" s="276">
        <v>201</v>
      </c>
      <c r="G20" s="276">
        <v>804</v>
      </c>
      <c r="H20" s="278"/>
      <c r="I20" s="279" t="s">
        <v>1202</v>
      </c>
      <c r="J20" s="277">
        <v>488</v>
      </c>
      <c r="K20" s="277">
        <v>1464</v>
      </c>
      <c r="L20" s="278"/>
      <c r="M20" s="280" t="s">
        <v>1141</v>
      </c>
      <c r="N20" s="277">
        <v>224</v>
      </c>
      <c r="O20" s="277">
        <v>224</v>
      </c>
      <c r="P20" s="257"/>
    </row>
    <row r="21" spans="1:16" x14ac:dyDescent="0.25">
      <c r="A21" s="276" t="s">
        <v>1182</v>
      </c>
      <c r="B21" s="277">
        <v>286</v>
      </c>
      <c r="C21" s="277">
        <v>858</v>
      </c>
      <c r="D21" s="278"/>
      <c r="E21" s="276" t="s">
        <v>1216</v>
      </c>
      <c r="F21" s="276">
        <v>190</v>
      </c>
      <c r="G21" s="276">
        <v>570</v>
      </c>
      <c r="H21" s="278"/>
      <c r="I21" s="279" t="s">
        <v>1198</v>
      </c>
      <c r="J21" s="277">
        <v>488</v>
      </c>
      <c r="K21" s="277">
        <v>1952</v>
      </c>
      <c r="L21" s="278"/>
      <c r="M21" s="280" t="s">
        <v>1137</v>
      </c>
      <c r="N21" s="277">
        <v>222</v>
      </c>
      <c r="O21" s="277">
        <v>222</v>
      </c>
      <c r="P21" s="257"/>
    </row>
    <row r="22" spans="1:16" x14ac:dyDescent="0.25">
      <c r="A22" s="276" t="s">
        <v>1172</v>
      </c>
      <c r="B22" s="277">
        <v>266</v>
      </c>
      <c r="C22" s="277">
        <v>798</v>
      </c>
      <c r="D22" s="278"/>
      <c r="E22" s="276" t="s">
        <v>1180</v>
      </c>
      <c r="F22" s="276">
        <v>186</v>
      </c>
      <c r="G22" s="276">
        <v>372</v>
      </c>
      <c r="H22" s="278"/>
      <c r="I22" s="279" t="s">
        <v>1204</v>
      </c>
      <c r="J22" s="277">
        <v>469</v>
      </c>
      <c r="K22" s="277">
        <v>1876</v>
      </c>
      <c r="L22" s="278"/>
      <c r="M22" s="280" t="s">
        <v>1188</v>
      </c>
      <c r="N22" s="277">
        <v>221</v>
      </c>
      <c r="O22" s="277">
        <v>663</v>
      </c>
      <c r="P22" s="257"/>
    </row>
    <row r="23" spans="1:16" x14ac:dyDescent="0.25">
      <c r="A23" s="276" t="s">
        <v>1144</v>
      </c>
      <c r="B23" s="277">
        <v>260</v>
      </c>
      <c r="C23" s="277">
        <v>780</v>
      </c>
      <c r="D23" s="278"/>
      <c r="E23" s="276" t="s">
        <v>1190</v>
      </c>
      <c r="F23" s="276">
        <v>184</v>
      </c>
      <c r="G23" s="276">
        <v>736</v>
      </c>
      <c r="H23" s="278"/>
      <c r="I23" s="279" t="s">
        <v>1192</v>
      </c>
      <c r="J23" s="277">
        <v>457</v>
      </c>
      <c r="K23" s="277">
        <v>2285</v>
      </c>
      <c r="L23" s="278"/>
      <c r="M23" s="280" t="s">
        <v>1248</v>
      </c>
      <c r="N23" s="277">
        <v>215</v>
      </c>
      <c r="O23" s="277">
        <v>430</v>
      </c>
      <c r="P23" s="257"/>
    </row>
    <row r="24" spans="1:16" x14ac:dyDescent="0.25">
      <c r="A24" s="276" t="s">
        <v>1160</v>
      </c>
      <c r="B24" s="277">
        <v>244</v>
      </c>
      <c r="C24" s="277">
        <v>732</v>
      </c>
      <c r="D24" s="278"/>
      <c r="E24" s="276" t="s">
        <v>1192</v>
      </c>
      <c r="F24" s="276">
        <v>173</v>
      </c>
      <c r="G24" s="276">
        <v>865</v>
      </c>
      <c r="H24" s="278"/>
      <c r="I24" s="279" t="s">
        <v>1186</v>
      </c>
      <c r="J24" s="277">
        <v>403</v>
      </c>
      <c r="K24" s="277">
        <v>1612</v>
      </c>
      <c r="L24" s="278"/>
      <c r="M24" s="280" t="s">
        <v>1249</v>
      </c>
      <c r="N24" s="277">
        <v>183</v>
      </c>
      <c r="O24" s="277">
        <v>1281</v>
      </c>
      <c r="P24" s="257"/>
    </row>
    <row r="25" spans="1:16" x14ac:dyDescent="0.25">
      <c r="A25" s="276" t="s">
        <v>1166</v>
      </c>
      <c r="B25" s="277">
        <v>234</v>
      </c>
      <c r="C25" s="277">
        <v>702</v>
      </c>
      <c r="D25" s="278"/>
      <c r="E25" s="276" t="s">
        <v>1218</v>
      </c>
      <c r="F25" s="276">
        <v>172</v>
      </c>
      <c r="G25" s="276">
        <v>516</v>
      </c>
      <c r="H25" s="278"/>
      <c r="I25" s="279" t="s">
        <v>1206</v>
      </c>
      <c r="J25" s="277">
        <v>403</v>
      </c>
      <c r="K25" s="277">
        <v>1209</v>
      </c>
      <c r="L25" s="278"/>
      <c r="M25" s="280" t="s">
        <v>1162</v>
      </c>
      <c r="N25" s="277">
        <v>178</v>
      </c>
      <c r="O25" s="277">
        <v>712</v>
      </c>
      <c r="P25" s="257"/>
    </row>
    <row r="26" spans="1:16" x14ac:dyDescent="0.25">
      <c r="A26" s="276" t="s">
        <v>1146</v>
      </c>
      <c r="B26" s="277">
        <v>234</v>
      </c>
      <c r="C26" s="277">
        <v>702</v>
      </c>
      <c r="D26" s="278"/>
      <c r="E26" s="276" t="s">
        <v>1212</v>
      </c>
      <c r="F26" s="276">
        <v>169</v>
      </c>
      <c r="G26" s="276">
        <v>507</v>
      </c>
      <c r="H26" s="278"/>
      <c r="I26" s="279" t="s">
        <v>1196</v>
      </c>
      <c r="J26" s="277">
        <v>399</v>
      </c>
      <c r="K26" s="277">
        <v>1596</v>
      </c>
      <c r="L26" s="278"/>
      <c r="M26" s="280" t="s">
        <v>1250</v>
      </c>
      <c r="N26" s="277">
        <v>177</v>
      </c>
      <c r="O26" s="277">
        <v>708</v>
      </c>
      <c r="P26" s="257"/>
    </row>
    <row r="27" spans="1:16" x14ac:dyDescent="0.25">
      <c r="A27" s="276" t="s">
        <v>1220</v>
      </c>
      <c r="B27" s="277">
        <v>234</v>
      </c>
      <c r="C27" s="277">
        <v>1170</v>
      </c>
      <c r="D27" s="278"/>
      <c r="E27" s="276" t="s">
        <v>1202</v>
      </c>
      <c r="F27" s="276">
        <v>167</v>
      </c>
      <c r="G27" s="276">
        <v>501</v>
      </c>
      <c r="H27" s="278"/>
      <c r="I27" s="279" t="s">
        <v>1180</v>
      </c>
      <c r="J27" s="277">
        <v>362</v>
      </c>
      <c r="K27" s="277">
        <v>724</v>
      </c>
      <c r="L27" s="278"/>
      <c r="M27" s="280" t="s">
        <v>1251</v>
      </c>
      <c r="N27" s="277">
        <v>175</v>
      </c>
      <c r="O27" s="277">
        <v>700</v>
      </c>
      <c r="P27" s="257"/>
    </row>
    <row r="28" spans="1:16" x14ac:dyDescent="0.25">
      <c r="A28" s="276" t="s">
        <v>1227</v>
      </c>
      <c r="B28" s="277">
        <v>232</v>
      </c>
      <c r="C28" s="277">
        <v>696</v>
      </c>
      <c r="D28" s="278"/>
      <c r="E28" s="276" t="s">
        <v>1231</v>
      </c>
      <c r="F28" s="276">
        <v>166</v>
      </c>
      <c r="G28" s="276">
        <v>498</v>
      </c>
      <c r="H28" s="278"/>
      <c r="I28" s="279" t="s">
        <v>1200</v>
      </c>
      <c r="J28" s="277">
        <v>288</v>
      </c>
      <c r="K28" s="277">
        <v>1152</v>
      </c>
      <c r="L28" s="278"/>
      <c r="M28" s="280" t="s">
        <v>1216</v>
      </c>
      <c r="N28" s="277">
        <v>165</v>
      </c>
      <c r="O28" s="277">
        <v>495</v>
      </c>
      <c r="P28" s="257"/>
    </row>
    <row r="29" spans="1:16" x14ac:dyDescent="0.25">
      <c r="A29" s="276" t="s">
        <v>1175</v>
      </c>
      <c r="B29" s="277">
        <v>229</v>
      </c>
      <c r="C29" s="277">
        <v>687</v>
      </c>
      <c r="D29" s="278"/>
      <c r="E29" s="276" t="s">
        <v>1252</v>
      </c>
      <c r="F29" s="276">
        <v>163</v>
      </c>
      <c r="G29" s="276">
        <v>489</v>
      </c>
      <c r="H29" s="278"/>
      <c r="I29" s="279" t="s">
        <v>1190</v>
      </c>
      <c r="J29" s="277">
        <v>272</v>
      </c>
      <c r="K29" s="277">
        <v>1088</v>
      </c>
      <c r="L29" s="278"/>
      <c r="M29" s="280" t="s">
        <v>1184</v>
      </c>
      <c r="N29" s="277">
        <v>162</v>
      </c>
      <c r="O29" s="277">
        <v>486</v>
      </c>
      <c r="P29" s="257"/>
    </row>
    <row r="30" spans="1:16" x14ac:dyDescent="0.25">
      <c r="A30" s="276" t="s">
        <v>1236</v>
      </c>
      <c r="B30" s="277">
        <v>222</v>
      </c>
      <c r="C30" s="277">
        <v>666</v>
      </c>
      <c r="D30" s="278"/>
      <c r="E30" s="276" t="s">
        <v>1198</v>
      </c>
      <c r="F30" s="276">
        <v>161</v>
      </c>
      <c r="G30" s="276">
        <v>644</v>
      </c>
      <c r="H30" s="278"/>
      <c r="I30" s="279" t="s">
        <v>1168</v>
      </c>
      <c r="J30" s="277">
        <v>270</v>
      </c>
      <c r="K30" s="277">
        <v>810</v>
      </c>
      <c r="L30" s="278"/>
      <c r="M30" s="280" t="s">
        <v>1206</v>
      </c>
      <c r="N30" s="277">
        <v>158</v>
      </c>
      <c r="O30" s="277">
        <v>474</v>
      </c>
      <c r="P30" s="257"/>
    </row>
    <row r="31" spans="1:16" x14ac:dyDescent="0.25">
      <c r="A31" s="276" t="s">
        <v>1188</v>
      </c>
      <c r="B31" s="277">
        <v>211</v>
      </c>
      <c r="C31" s="277">
        <v>633</v>
      </c>
      <c r="D31" s="278"/>
      <c r="E31" s="276" t="s">
        <v>1253</v>
      </c>
      <c r="F31" s="276">
        <v>153</v>
      </c>
      <c r="G31" s="276">
        <v>459</v>
      </c>
      <c r="H31" s="278"/>
      <c r="I31" s="279" t="s">
        <v>1159</v>
      </c>
      <c r="J31" s="277">
        <v>258</v>
      </c>
      <c r="K31" s="277">
        <v>774</v>
      </c>
      <c r="L31" s="278"/>
      <c r="M31" s="280" t="s">
        <v>1204</v>
      </c>
      <c r="N31" s="277">
        <v>157</v>
      </c>
      <c r="O31" s="277">
        <v>628</v>
      </c>
      <c r="P31" s="257"/>
    </row>
    <row r="32" spans="1:16" x14ac:dyDescent="0.25">
      <c r="A32" s="276" t="s">
        <v>1205</v>
      </c>
      <c r="B32" s="277">
        <v>209</v>
      </c>
      <c r="C32" s="277">
        <v>627</v>
      </c>
      <c r="D32" s="278"/>
      <c r="E32" s="276" t="s">
        <v>1162</v>
      </c>
      <c r="F32" s="276">
        <v>150</v>
      </c>
      <c r="G32" s="276">
        <v>600</v>
      </c>
      <c r="H32" s="278"/>
      <c r="I32" s="279" t="s">
        <v>1178</v>
      </c>
      <c r="J32" s="277">
        <v>253</v>
      </c>
      <c r="K32" s="277">
        <v>759</v>
      </c>
      <c r="L32" s="278"/>
      <c r="M32" s="280" t="s">
        <v>1196</v>
      </c>
      <c r="N32" s="277">
        <v>150</v>
      </c>
      <c r="O32" s="277">
        <v>600</v>
      </c>
      <c r="P32" s="257"/>
    </row>
    <row r="33" spans="1:16" x14ac:dyDescent="0.25">
      <c r="A33" s="276" t="s">
        <v>1215</v>
      </c>
      <c r="B33" s="277">
        <v>209</v>
      </c>
      <c r="C33" s="277">
        <v>627</v>
      </c>
      <c r="D33" s="278"/>
      <c r="E33" s="276" t="s">
        <v>1196</v>
      </c>
      <c r="F33" s="276">
        <v>147</v>
      </c>
      <c r="G33" s="276">
        <v>588</v>
      </c>
      <c r="H33" s="278"/>
      <c r="I33" s="279" t="s">
        <v>1156</v>
      </c>
      <c r="J33" s="277">
        <v>249</v>
      </c>
      <c r="K33" s="277">
        <v>747</v>
      </c>
      <c r="L33" s="278"/>
      <c r="M33" s="280" t="s">
        <v>1254</v>
      </c>
      <c r="N33" s="277">
        <v>140</v>
      </c>
      <c r="O33" s="277">
        <v>560</v>
      </c>
      <c r="P33" s="257"/>
    </row>
    <row r="34" spans="1:16" x14ac:dyDescent="0.25">
      <c r="A34" s="276" t="s">
        <v>1235</v>
      </c>
      <c r="B34" s="277">
        <v>205</v>
      </c>
      <c r="C34" s="277">
        <v>615</v>
      </c>
      <c r="D34" s="278"/>
      <c r="E34" s="276" t="s">
        <v>1148</v>
      </c>
      <c r="F34" s="276">
        <v>147</v>
      </c>
      <c r="G34" s="276">
        <v>441</v>
      </c>
      <c r="H34" s="278"/>
      <c r="I34" s="279" t="s">
        <v>1188</v>
      </c>
      <c r="J34" s="277">
        <v>249</v>
      </c>
      <c r="K34" s="277">
        <v>747</v>
      </c>
      <c r="L34" s="278"/>
      <c r="M34" s="280" t="s">
        <v>1194</v>
      </c>
      <c r="N34" s="277">
        <v>138</v>
      </c>
      <c r="O34" s="277">
        <v>690</v>
      </c>
      <c r="P34" s="257"/>
    </row>
    <row r="35" spans="1:16" x14ac:dyDescent="0.25">
      <c r="A35" s="276" t="s">
        <v>1164</v>
      </c>
      <c r="B35" s="277">
        <v>203</v>
      </c>
      <c r="C35" s="277">
        <v>609</v>
      </c>
      <c r="D35" s="278"/>
      <c r="E35" s="276" t="s">
        <v>1182</v>
      </c>
      <c r="F35" s="276">
        <v>146</v>
      </c>
      <c r="G35" s="276">
        <v>438</v>
      </c>
      <c r="H35" s="278"/>
      <c r="I35" s="279" t="s">
        <v>1154</v>
      </c>
      <c r="J35" s="277">
        <v>246</v>
      </c>
      <c r="K35" s="277">
        <v>738</v>
      </c>
      <c r="L35" s="278"/>
      <c r="M35" s="280" t="s">
        <v>1198</v>
      </c>
      <c r="N35" s="277">
        <v>137</v>
      </c>
      <c r="O35" s="277">
        <v>548</v>
      </c>
      <c r="P35" s="257"/>
    </row>
    <row r="36" spans="1:16" x14ac:dyDescent="0.25">
      <c r="A36" s="276" t="s">
        <v>1196</v>
      </c>
      <c r="B36" s="277">
        <v>198</v>
      </c>
      <c r="C36" s="277">
        <v>792</v>
      </c>
      <c r="D36" s="278"/>
      <c r="E36" s="276" t="s">
        <v>1206</v>
      </c>
      <c r="F36" s="276">
        <v>133</v>
      </c>
      <c r="G36" s="276">
        <v>399</v>
      </c>
      <c r="H36" s="278"/>
      <c r="I36" s="279" t="s">
        <v>1164</v>
      </c>
      <c r="J36" s="277">
        <v>240</v>
      </c>
      <c r="K36" s="277">
        <v>720</v>
      </c>
      <c r="L36" s="278"/>
      <c r="M36" s="280" t="s">
        <v>1255</v>
      </c>
      <c r="N36" s="277">
        <v>137</v>
      </c>
      <c r="O36" s="277">
        <v>685</v>
      </c>
      <c r="P36" s="257"/>
    </row>
    <row r="37" spans="1:16" x14ac:dyDescent="0.25">
      <c r="A37" s="276" t="s">
        <v>1204</v>
      </c>
      <c r="B37" s="277">
        <v>182</v>
      </c>
      <c r="C37" s="277">
        <v>728</v>
      </c>
      <c r="D37" s="278"/>
      <c r="E37" s="276" t="s">
        <v>1256</v>
      </c>
      <c r="F37" s="276">
        <v>131</v>
      </c>
      <c r="G37" s="276">
        <v>393</v>
      </c>
      <c r="H37" s="278"/>
      <c r="I37" s="279" t="s">
        <v>1182</v>
      </c>
      <c r="J37" s="277">
        <v>239</v>
      </c>
      <c r="K37" s="277">
        <v>717</v>
      </c>
      <c r="L37" s="278"/>
      <c r="M37" s="280" t="s">
        <v>1217</v>
      </c>
      <c r="N37" s="277">
        <v>128</v>
      </c>
      <c r="O37" s="277">
        <v>384</v>
      </c>
      <c r="P37" s="257"/>
    </row>
    <row r="38" spans="1:16" x14ac:dyDescent="0.25">
      <c r="A38" s="276" t="s">
        <v>1257</v>
      </c>
      <c r="B38" s="277">
        <v>181</v>
      </c>
      <c r="C38" s="277">
        <v>362</v>
      </c>
      <c r="D38" s="278"/>
      <c r="E38" s="276" t="s">
        <v>1186</v>
      </c>
      <c r="F38" s="276">
        <v>130</v>
      </c>
      <c r="G38" s="276">
        <v>520</v>
      </c>
      <c r="H38" s="278"/>
      <c r="I38" s="279" t="s">
        <v>1233</v>
      </c>
      <c r="J38" s="277">
        <v>233</v>
      </c>
      <c r="K38" s="277">
        <v>699</v>
      </c>
      <c r="L38" s="278"/>
      <c r="M38" s="280" t="s">
        <v>1180</v>
      </c>
      <c r="N38" s="277">
        <v>125</v>
      </c>
      <c r="O38" s="277">
        <v>250</v>
      </c>
      <c r="P38" s="257"/>
    </row>
    <row r="39" spans="1:16" x14ac:dyDescent="0.25">
      <c r="A39" s="276" t="s">
        <v>1170</v>
      </c>
      <c r="B39" s="277">
        <v>181</v>
      </c>
      <c r="C39" s="277">
        <v>543</v>
      </c>
      <c r="D39" s="278"/>
      <c r="E39" s="276" t="s">
        <v>1170</v>
      </c>
      <c r="F39" s="276">
        <v>126</v>
      </c>
      <c r="G39" s="276">
        <v>378</v>
      </c>
      <c r="H39" s="278"/>
      <c r="I39" s="279" t="s">
        <v>1142</v>
      </c>
      <c r="J39" s="277">
        <v>230</v>
      </c>
      <c r="K39" s="277">
        <v>920</v>
      </c>
      <c r="L39" s="278"/>
      <c r="M39" s="280" t="s">
        <v>1214</v>
      </c>
      <c r="N39" s="277">
        <v>120</v>
      </c>
      <c r="O39" s="277">
        <v>360</v>
      </c>
      <c r="P39" s="257"/>
    </row>
    <row r="40" spans="1:16" x14ac:dyDescent="0.25">
      <c r="A40" s="276" t="s">
        <v>1198</v>
      </c>
      <c r="B40" s="277">
        <v>179</v>
      </c>
      <c r="C40" s="277">
        <v>716</v>
      </c>
      <c r="D40" s="278"/>
      <c r="E40" s="276" t="s">
        <v>1194</v>
      </c>
      <c r="F40" s="276">
        <v>125</v>
      </c>
      <c r="G40" s="276">
        <v>625</v>
      </c>
      <c r="H40" s="278"/>
      <c r="I40" s="279" t="s">
        <v>1140</v>
      </c>
      <c r="J40" s="277">
        <v>230</v>
      </c>
      <c r="K40" s="277">
        <v>230</v>
      </c>
      <c r="L40" s="278"/>
      <c r="M40" s="280" t="s">
        <v>1174</v>
      </c>
      <c r="N40" s="277">
        <v>116</v>
      </c>
      <c r="O40" s="277">
        <v>464</v>
      </c>
      <c r="P40" s="257"/>
    </row>
    <row r="41" spans="1:16" x14ac:dyDescent="0.25">
      <c r="A41" s="276" t="s">
        <v>1187</v>
      </c>
      <c r="B41" s="277">
        <v>170</v>
      </c>
      <c r="C41" s="277">
        <v>170</v>
      </c>
      <c r="D41" s="278"/>
      <c r="E41" s="276" t="s">
        <v>1140</v>
      </c>
      <c r="F41" s="276">
        <v>123</v>
      </c>
      <c r="G41" s="276">
        <v>123</v>
      </c>
      <c r="H41" s="278"/>
      <c r="I41" s="279" t="s">
        <v>1152</v>
      </c>
      <c r="J41" s="277">
        <v>228</v>
      </c>
      <c r="K41" s="277">
        <v>684</v>
      </c>
      <c r="L41" s="278"/>
      <c r="M41" s="280" t="s">
        <v>1258</v>
      </c>
      <c r="N41" s="277">
        <v>112</v>
      </c>
      <c r="O41" s="277">
        <v>224</v>
      </c>
      <c r="P41" s="257"/>
    </row>
    <row r="42" spans="1:16" x14ac:dyDescent="0.25">
      <c r="A42" s="276" t="s">
        <v>1168</v>
      </c>
      <c r="B42" s="277">
        <v>164</v>
      </c>
      <c r="C42" s="277">
        <v>492</v>
      </c>
      <c r="D42" s="278"/>
      <c r="E42" s="276" t="s">
        <v>1188</v>
      </c>
      <c r="F42" s="276">
        <v>121</v>
      </c>
      <c r="G42" s="276">
        <v>363</v>
      </c>
      <c r="H42" s="278"/>
      <c r="I42" s="279" t="s">
        <v>1170</v>
      </c>
      <c r="J42" s="277">
        <v>223</v>
      </c>
      <c r="K42" s="277">
        <v>669</v>
      </c>
      <c r="L42" s="278"/>
      <c r="M42" s="280" t="s">
        <v>1221</v>
      </c>
      <c r="N42" s="277">
        <v>111</v>
      </c>
      <c r="O42" s="277">
        <v>666</v>
      </c>
      <c r="P42" s="257"/>
    </row>
    <row r="43" spans="1:16" x14ac:dyDescent="0.25">
      <c r="A43" s="276" t="s">
        <v>1200</v>
      </c>
      <c r="B43" s="277">
        <v>160</v>
      </c>
      <c r="C43" s="277">
        <v>640</v>
      </c>
      <c r="D43" s="278"/>
      <c r="E43" s="276" t="s">
        <v>1168</v>
      </c>
      <c r="F43" s="276">
        <v>119</v>
      </c>
      <c r="G43" s="276">
        <v>357</v>
      </c>
      <c r="H43" s="278"/>
      <c r="I43" s="279" t="s">
        <v>1162</v>
      </c>
      <c r="J43" s="277">
        <v>218</v>
      </c>
      <c r="K43" s="277">
        <v>872</v>
      </c>
      <c r="L43" s="278"/>
      <c r="M43" s="280" t="s">
        <v>1181</v>
      </c>
      <c r="N43" s="277">
        <v>103</v>
      </c>
      <c r="O43" s="277">
        <v>515</v>
      </c>
      <c r="P43" s="257"/>
    </row>
    <row r="44" spans="1:16" x14ac:dyDescent="0.25">
      <c r="A44" s="276" t="s">
        <v>1211</v>
      </c>
      <c r="B44" s="277">
        <v>158</v>
      </c>
      <c r="C44" s="277">
        <v>474</v>
      </c>
      <c r="D44" s="278"/>
      <c r="E44" s="276" t="s">
        <v>1217</v>
      </c>
      <c r="F44" s="276">
        <v>116</v>
      </c>
      <c r="G44" s="276">
        <v>348</v>
      </c>
      <c r="H44" s="278"/>
      <c r="I44" s="279" t="s">
        <v>1138</v>
      </c>
      <c r="J44" s="277">
        <v>214</v>
      </c>
      <c r="K44" s="277">
        <v>214</v>
      </c>
      <c r="L44" s="278"/>
      <c r="M44" s="280" t="s">
        <v>1164</v>
      </c>
      <c r="N44" s="277">
        <v>98</v>
      </c>
      <c r="O44" s="277">
        <v>294</v>
      </c>
      <c r="P44" s="257"/>
    </row>
    <row r="45" spans="1:16" x14ac:dyDescent="0.25">
      <c r="A45" s="276" t="s">
        <v>1145</v>
      </c>
      <c r="B45" s="277">
        <v>157</v>
      </c>
      <c r="C45" s="277">
        <v>471</v>
      </c>
      <c r="D45" s="278"/>
      <c r="E45" s="276" t="s">
        <v>1156</v>
      </c>
      <c r="F45" s="276">
        <v>115</v>
      </c>
      <c r="G45" s="276">
        <v>345</v>
      </c>
      <c r="H45" s="278"/>
      <c r="I45" s="279" t="s">
        <v>1213</v>
      </c>
      <c r="J45" s="277">
        <v>213</v>
      </c>
      <c r="K45" s="277">
        <v>639</v>
      </c>
      <c r="L45" s="278"/>
      <c r="M45" s="280" t="s">
        <v>1197</v>
      </c>
      <c r="N45" s="277">
        <v>96</v>
      </c>
      <c r="O45" s="277">
        <v>288</v>
      </c>
      <c r="P45" s="257"/>
    </row>
    <row r="46" spans="1:16" x14ac:dyDescent="0.25">
      <c r="A46" s="276" t="s">
        <v>1167</v>
      </c>
      <c r="B46" s="277">
        <v>152</v>
      </c>
      <c r="C46" s="277">
        <v>456</v>
      </c>
      <c r="D46" s="278"/>
      <c r="E46" s="276" t="s">
        <v>1259</v>
      </c>
      <c r="F46" s="276">
        <v>111</v>
      </c>
      <c r="G46" s="276">
        <v>333</v>
      </c>
      <c r="H46" s="278"/>
      <c r="I46" s="279" t="s">
        <v>1172</v>
      </c>
      <c r="J46" s="277">
        <v>208</v>
      </c>
      <c r="K46" s="277">
        <v>624</v>
      </c>
      <c r="L46" s="278"/>
      <c r="M46" s="280" t="s">
        <v>1150</v>
      </c>
      <c r="N46" s="277">
        <v>94</v>
      </c>
      <c r="O46" s="277">
        <v>282</v>
      </c>
      <c r="P46" s="257"/>
    </row>
    <row r="47" spans="1:16" x14ac:dyDescent="0.25">
      <c r="A47" s="276" t="s">
        <v>1154</v>
      </c>
      <c r="B47" s="277">
        <v>151</v>
      </c>
      <c r="C47" s="277">
        <v>453</v>
      </c>
      <c r="D47" s="278"/>
      <c r="E47" s="276" t="s">
        <v>1260</v>
      </c>
      <c r="F47" s="276">
        <v>108</v>
      </c>
      <c r="G47" s="276">
        <v>324</v>
      </c>
      <c r="H47" s="278"/>
      <c r="I47" s="279" t="s">
        <v>1219</v>
      </c>
      <c r="J47" s="277">
        <v>208</v>
      </c>
      <c r="K47" s="277">
        <v>624</v>
      </c>
      <c r="L47" s="278"/>
      <c r="M47" s="280" t="s">
        <v>1183</v>
      </c>
      <c r="N47" s="277">
        <v>92</v>
      </c>
      <c r="O47" s="277">
        <v>460</v>
      </c>
      <c r="P47" s="257"/>
    </row>
    <row r="48" spans="1:16" x14ac:dyDescent="0.25">
      <c r="A48" s="276" t="s">
        <v>1223</v>
      </c>
      <c r="B48" s="277">
        <v>150</v>
      </c>
      <c r="C48" s="277">
        <v>450</v>
      </c>
      <c r="D48" s="278"/>
      <c r="E48" s="276" t="s">
        <v>1209</v>
      </c>
      <c r="F48" s="276">
        <v>104</v>
      </c>
      <c r="G48" s="276">
        <v>416</v>
      </c>
      <c r="H48" s="278"/>
      <c r="I48" s="279" t="s">
        <v>1223</v>
      </c>
      <c r="J48" s="277">
        <v>192</v>
      </c>
      <c r="K48" s="277">
        <v>506</v>
      </c>
      <c r="L48" s="278"/>
      <c r="M48" s="280" t="s">
        <v>1160</v>
      </c>
      <c r="N48" s="277">
        <v>90</v>
      </c>
      <c r="O48" s="277">
        <v>270</v>
      </c>
      <c r="P48" s="257"/>
    </row>
    <row r="49" spans="1:16" x14ac:dyDescent="0.25">
      <c r="A49" s="276" t="s">
        <v>1150</v>
      </c>
      <c r="B49" s="277">
        <v>146</v>
      </c>
      <c r="C49" s="277">
        <v>438</v>
      </c>
      <c r="D49" s="278"/>
      <c r="E49" s="276" t="s">
        <v>1172</v>
      </c>
      <c r="F49" s="276">
        <v>103</v>
      </c>
      <c r="G49" s="276">
        <v>309</v>
      </c>
      <c r="H49" s="278"/>
      <c r="I49" s="279" t="s">
        <v>1184</v>
      </c>
      <c r="J49" s="277">
        <v>181</v>
      </c>
      <c r="K49" s="277">
        <v>543</v>
      </c>
      <c r="L49" s="278"/>
      <c r="M49" s="280" t="s">
        <v>1182</v>
      </c>
      <c r="N49" s="277">
        <v>85</v>
      </c>
      <c r="O49" s="277">
        <v>255</v>
      </c>
      <c r="P49" s="257"/>
    </row>
    <row r="50" spans="1:16" x14ac:dyDescent="0.25">
      <c r="A50" s="276" t="s">
        <v>1179</v>
      </c>
      <c r="B50" s="277">
        <v>146</v>
      </c>
      <c r="C50" s="277">
        <v>438</v>
      </c>
      <c r="D50" s="278"/>
      <c r="E50" s="276" t="s">
        <v>1160</v>
      </c>
      <c r="F50" s="276">
        <v>103</v>
      </c>
      <c r="G50" s="276">
        <v>309</v>
      </c>
      <c r="H50" s="278"/>
      <c r="I50" s="279" t="s">
        <v>1166</v>
      </c>
      <c r="J50" s="277">
        <v>178</v>
      </c>
      <c r="K50" s="277">
        <v>534</v>
      </c>
      <c r="L50" s="278"/>
      <c r="M50" s="280" t="s">
        <v>1261</v>
      </c>
      <c r="N50" s="277">
        <v>82</v>
      </c>
      <c r="O50" s="277">
        <v>328</v>
      </c>
      <c r="P50" s="257"/>
    </row>
    <row r="51" spans="1:16" x14ac:dyDescent="0.25">
      <c r="A51" s="276" t="s">
        <v>1262</v>
      </c>
      <c r="B51" s="277">
        <v>145</v>
      </c>
      <c r="C51" s="277">
        <v>145</v>
      </c>
      <c r="D51" s="278"/>
      <c r="E51" s="276" t="s">
        <v>1263</v>
      </c>
      <c r="F51" s="276">
        <v>102</v>
      </c>
      <c r="G51" s="276">
        <v>306</v>
      </c>
      <c r="H51" s="278"/>
      <c r="I51" s="279" t="s">
        <v>1221</v>
      </c>
      <c r="J51" s="277">
        <v>178</v>
      </c>
      <c r="K51" s="277">
        <v>1068</v>
      </c>
      <c r="L51" s="278"/>
      <c r="M51" s="280" t="s">
        <v>1202</v>
      </c>
      <c r="N51" s="277">
        <v>79</v>
      </c>
      <c r="O51" s="277">
        <v>237</v>
      </c>
      <c r="P51" s="257"/>
    </row>
    <row r="52" spans="1:16" x14ac:dyDescent="0.25">
      <c r="A52" s="276" t="s">
        <v>1192</v>
      </c>
      <c r="B52" s="277">
        <v>144</v>
      </c>
      <c r="C52" s="277">
        <v>720</v>
      </c>
      <c r="D52" s="278"/>
      <c r="E52" s="276" t="s">
        <v>1152</v>
      </c>
      <c r="F52" s="276">
        <v>99</v>
      </c>
      <c r="G52" s="276">
        <v>297</v>
      </c>
      <c r="H52" s="278"/>
      <c r="I52" s="279" t="s">
        <v>1163</v>
      </c>
      <c r="J52" s="277">
        <v>176</v>
      </c>
      <c r="K52" s="277">
        <v>880</v>
      </c>
      <c r="L52" s="278"/>
      <c r="M52" s="280" t="s">
        <v>1193</v>
      </c>
      <c r="N52" s="277">
        <v>79</v>
      </c>
      <c r="O52" s="277">
        <v>316</v>
      </c>
      <c r="P52" s="257"/>
    </row>
    <row r="53" spans="1:16" x14ac:dyDescent="0.25">
      <c r="A53" s="276" t="s">
        <v>1231</v>
      </c>
      <c r="B53" s="277">
        <v>141</v>
      </c>
      <c r="C53" s="277">
        <v>423</v>
      </c>
      <c r="D53" s="278"/>
      <c r="E53" s="276" t="s">
        <v>1227</v>
      </c>
      <c r="F53" s="276">
        <v>96</v>
      </c>
      <c r="G53" s="276">
        <v>288</v>
      </c>
      <c r="H53" s="278"/>
      <c r="I53" s="279" t="s">
        <v>1197</v>
      </c>
      <c r="J53" s="277">
        <v>166</v>
      </c>
      <c r="K53" s="277">
        <v>498</v>
      </c>
      <c r="L53" s="278"/>
      <c r="M53" s="280" t="s">
        <v>1192</v>
      </c>
      <c r="N53" s="277">
        <v>78</v>
      </c>
      <c r="O53" s="277">
        <v>390</v>
      </c>
      <c r="P53" s="257"/>
    </row>
    <row r="54" spans="1:16" s="289" customFormat="1" ht="15" customHeight="1" x14ac:dyDescent="0.25">
      <c r="A54" s="281" t="s">
        <v>1264</v>
      </c>
      <c r="B54" s="282">
        <v>0.57629269999999999</v>
      </c>
      <c r="C54" s="283">
        <v>0.57663600000000004</v>
      </c>
      <c r="D54" s="322"/>
      <c r="E54" s="284" t="s">
        <v>1265</v>
      </c>
      <c r="F54" s="285">
        <v>0.6846141</v>
      </c>
      <c r="G54" s="286">
        <v>0.690272</v>
      </c>
      <c r="H54" s="322"/>
      <c r="I54" s="284" t="s">
        <v>1266</v>
      </c>
      <c r="J54" s="285">
        <v>0.58897860000000002</v>
      </c>
      <c r="K54" s="286">
        <v>0.59430689999999997</v>
      </c>
      <c r="L54" s="322"/>
      <c r="M54" s="287" t="s">
        <v>1267</v>
      </c>
      <c r="N54" s="288">
        <v>0.69729479999999999</v>
      </c>
      <c r="O54" s="288">
        <v>0.71185209999999999</v>
      </c>
    </row>
    <row r="55" spans="1:16" s="257" customFormat="1" ht="27" customHeight="1" x14ac:dyDescent="0.25">
      <c r="A55" s="567" t="s">
        <v>1278</v>
      </c>
      <c r="B55" s="567"/>
      <c r="C55" s="567"/>
      <c r="D55" s="567"/>
      <c r="E55" s="567"/>
      <c r="F55" s="567"/>
      <c r="G55" s="567"/>
      <c r="H55" s="567"/>
      <c r="I55" s="567"/>
      <c r="J55" s="567"/>
      <c r="K55" s="567"/>
      <c r="L55" s="567"/>
      <c r="M55" s="567"/>
      <c r="N55" s="567"/>
      <c r="O55" s="567"/>
    </row>
  </sheetData>
  <sheetProtection algorithmName="SHA-512" hashValue="xOz++ziV6HHzJgPFmtJ+BwGVsRyB8It598iYxHgxMjbpqbipaVUiNJwmxf2RnRr0uphY/HSvOlw73ElHIzGKrQ==" saltValue="DPh20COeuuySM5mfOu3R2g==" spinCount="100000" sheet="1" objects="1" scenarios="1" sort="0" autoFilter="0"/>
  <mergeCells count="6">
    <mergeCell ref="A55:O55"/>
    <mergeCell ref="A1:O1"/>
    <mergeCell ref="A2:C2"/>
    <mergeCell ref="E2:G2"/>
    <mergeCell ref="I2:K2"/>
    <mergeCell ref="M2:O2"/>
  </mergeCells>
  <pageMargins left="0.7" right="0.7" top="0.75" bottom="0.75" header="0.3" footer="0.3"/>
  <pageSetup scale="45" fitToWidth="2" orientation="landscape" r:id="rId1"/>
  <headerFooter>
    <oddFooter>&amp;C&amp;"Roboto,Regular"&amp;9Page &amp;P of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5" tint="0.59999389629810485"/>
    <pageSetUpPr fitToPage="1"/>
  </sheetPr>
  <dimension ref="A7:J21"/>
  <sheetViews>
    <sheetView view="pageBreakPreview" topLeftCell="A3" zoomScaleNormal="100" zoomScaleSheetLayoutView="100" workbookViewId="0">
      <selection activeCell="Q29" sqref="Q29"/>
    </sheetView>
  </sheetViews>
  <sheetFormatPr defaultColWidth="9.28515625" defaultRowHeight="15" x14ac:dyDescent="0.25"/>
  <cols>
    <col min="1" max="1" width="9.28515625" style="2"/>
    <col min="2" max="2" width="10.42578125" style="3" customWidth="1"/>
    <col min="3" max="7" width="9.28515625" style="3"/>
    <col min="8" max="8" width="9.28515625" style="2"/>
    <col min="9" max="16384" width="9.28515625" style="3"/>
  </cols>
  <sheetData>
    <row r="7" spans="2:10" ht="25.5" customHeight="1" x14ac:dyDescent="0.25">
      <c r="B7" s="555" t="s">
        <v>0</v>
      </c>
      <c r="C7" s="555"/>
      <c r="D7" s="555"/>
      <c r="E7" s="555"/>
      <c r="F7" s="555"/>
      <c r="G7" s="555"/>
    </row>
    <row r="10" spans="2:10" ht="70.5" customHeight="1" x14ac:dyDescent="0.25">
      <c r="B10" s="555" t="s">
        <v>655</v>
      </c>
      <c r="C10" s="555"/>
      <c r="D10" s="555"/>
      <c r="E10" s="555"/>
      <c r="F10" s="555"/>
      <c r="G10" s="555"/>
    </row>
    <row r="11" spans="2:10" x14ac:dyDescent="0.25">
      <c r="B11" s="11"/>
      <c r="C11" s="11"/>
      <c r="D11" s="11"/>
      <c r="E11" s="11"/>
      <c r="F11" s="11"/>
      <c r="G11" s="11"/>
      <c r="J11" s="4"/>
    </row>
    <row r="12" spans="2:10" ht="21" x14ac:dyDescent="0.35">
      <c r="B12" s="563"/>
      <c r="C12" s="563"/>
      <c r="D12" s="563"/>
      <c r="E12" s="563"/>
      <c r="F12" s="563"/>
      <c r="G12" s="563"/>
      <c r="J12" s="4"/>
    </row>
    <row r="16" spans="2:10" ht="63.6" customHeight="1" x14ac:dyDescent="0.25">
      <c r="B16" s="22" t="s">
        <v>3</v>
      </c>
      <c r="C16" s="564" t="s">
        <v>620</v>
      </c>
      <c r="D16" s="564"/>
      <c r="E16" s="564"/>
      <c r="F16" s="564"/>
      <c r="G16" s="564"/>
    </row>
    <row r="17" spans="1:8" ht="15" customHeight="1" x14ac:dyDescent="0.25">
      <c r="B17" s="12"/>
    </row>
    <row r="19" spans="1:8" x14ac:dyDescent="0.25">
      <c r="A19" s="562"/>
      <c r="B19" s="562"/>
      <c r="C19" s="562"/>
      <c r="D19" s="562"/>
      <c r="E19" s="562"/>
      <c r="F19" s="562"/>
      <c r="G19" s="562"/>
      <c r="H19" s="562"/>
    </row>
    <row r="21" spans="1:8" x14ac:dyDescent="0.25">
      <c r="A21" s="562"/>
      <c r="B21" s="562"/>
      <c r="C21" s="562"/>
      <c r="D21" s="562"/>
      <c r="E21" s="562"/>
      <c r="F21" s="562"/>
      <c r="G21" s="562"/>
      <c r="H21" s="562"/>
    </row>
  </sheetData>
  <sheetProtection algorithmName="SHA-512" hashValue="TNfqhicEnfJRzlPhnczJHnFOAgRyuunrxBzEHK9e6f3vOq3kEHv79mFhf6h3izOVM6XzBo/dj7hCzCr6YBYFcw==" saltValue="Qe14Jo7SSMDDp3Kgq9ssYA==" spinCount="100000" sheet="1" objects="1" scenarios="1" sort="0" autoFilter="0"/>
  <mergeCells count="6">
    <mergeCell ref="A21:H21"/>
    <mergeCell ref="B7:G7"/>
    <mergeCell ref="B10:G10"/>
    <mergeCell ref="B12:G12"/>
    <mergeCell ref="A19:H19"/>
    <mergeCell ref="C16:G16"/>
  </mergeCells>
  <printOptions horizontalCentered="1"/>
  <pageMargins left="0.7" right="0.7" top="0.75" bottom="0.75" header="0.3" footer="0.3"/>
  <pageSetup orientation="portrait" r:id="rId1"/>
  <headerFooter>
    <oddFooter>&amp;L&amp;"Roboto,Bold"&amp;9Resource Planning Toolkit May 2023&amp;C&amp;"Roboto,Regular"&amp;9Page &amp;P of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00"/>
  </sheetPr>
  <dimension ref="A1:AC97"/>
  <sheetViews>
    <sheetView view="pageBreakPreview" zoomScaleNormal="69" zoomScaleSheetLayoutView="100" workbookViewId="0">
      <selection activeCell="Q29" sqref="Q29"/>
    </sheetView>
  </sheetViews>
  <sheetFormatPr defaultColWidth="9.140625" defaultRowHeight="15" x14ac:dyDescent="0.25"/>
  <cols>
    <col min="1" max="1" width="12.7109375" style="314" customWidth="1"/>
    <col min="2" max="2" width="9.7109375" style="314" bestFit="1" customWidth="1"/>
    <col min="3" max="3" width="7.5703125" style="314" bestFit="1" customWidth="1"/>
    <col min="4" max="4" width="11.28515625" style="314" bestFit="1" customWidth="1"/>
    <col min="5" max="5" width="12.140625" style="314" bestFit="1" customWidth="1"/>
    <col min="6" max="6" width="1.28515625" style="314" customWidth="1"/>
    <col min="7" max="7" width="12.5703125" style="314" bestFit="1" customWidth="1"/>
    <col min="8" max="8" width="9.7109375" style="314" bestFit="1" customWidth="1"/>
    <col min="9" max="9" width="7.140625" style="314" bestFit="1" customWidth="1"/>
    <col min="10" max="10" width="11.28515625" style="314" bestFit="1" customWidth="1"/>
    <col min="11" max="11" width="12.140625" style="314" bestFit="1" customWidth="1"/>
    <col min="12" max="12" width="1.7109375" style="314" customWidth="1"/>
    <col min="13" max="13" width="12.5703125" style="314" bestFit="1" customWidth="1"/>
    <col min="14" max="14" width="9.7109375" style="314" bestFit="1" customWidth="1"/>
    <col min="15" max="15" width="7.5703125" style="314" bestFit="1" customWidth="1"/>
    <col min="16" max="16" width="11.28515625" style="314" bestFit="1" customWidth="1"/>
    <col min="17" max="17" width="12.140625" style="314" bestFit="1" customWidth="1"/>
    <col min="18" max="18" width="1.7109375" style="314" customWidth="1"/>
    <col min="19" max="19" width="12.5703125" style="314" bestFit="1" customWidth="1"/>
    <col min="20" max="20" width="9.7109375" style="314" bestFit="1" customWidth="1"/>
    <col min="21" max="21" width="6.7109375" style="314" bestFit="1" customWidth="1"/>
    <col min="22" max="22" width="11.28515625" style="314" bestFit="1" customWidth="1"/>
    <col min="23" max="23" width="12.140625" style="314" bestFit="1" customWidth="1"/>
    <col min="24" max="24" width="1.28515625" style="314" customWidth="1"/>
    <col min="25" max="25" width="12.5703125" style="314" bestFit="1" customWidth="1"/>
    <col min="26" max="26" width="9.7109375" style="314" bestFit="1" customWidth="1"/>
    <col min="27" max="27" width="7.140625" style="314" bestFit="1" customWidth="1"/>
    <col min="28" max="28" width="11.28515625" style="314" bestFit="1" customWidth="1"/>
    <col min="29" max="29" width="12.140625" style="314" bestFit="1" customWidth="1"/>
    <col min="30" max="16384" width="9.140625" style="37"/>
  </cols>
  <sheetData>
    <row r="1" spans="1:29" ht="30" customHeight="1" thickBot="1" x14ac:dyDescent="0.3">
      <c r="A1" s="581" t="s">
        <v>1317</v>
      </c>
      <c r="B1" s="582"/>
      <c r="C1" s="582"/>
      <c r="D1" s="582"/>
      <c r="E1" s="582"/>
      <c r="F1" s="582"/>
      <c r="G1" s="582"/>
      <c r="H1" s="582"/>
      <c r="I1" s="582"/>
      <c r="J1" s="582"/>
      <c r="K1" s="582"/>
      <c r="L1" s="582"/>
      <c r="M1" s="582"/>
      <c r="N1" s="582"/>
      <c r="O1" s="582"/>
      <c r="P1" s="582"/>
      <c r="Q1" s="582"/>
      <c r="R1" s="582"/>
      <c r="S1" s="582"/>
      <c r="T1" s="582"/>
      <c r="U1" s="582"/>
      <c r="V1" s="582"/>
      <c r="W1" s="582"/>
      <c r="X1" s="582"/>
      <c r="Y1" s="582"/>
      <c r="Z1" s="582"/>
      <c r="AA1" s="582"/>
      <c r="AB1" s="582"/>
      <c r="AC1" s="583"/>
    </row>
    <row r="2" spans="1:29" s="293" customFormat="1" ht="19.5" customHeight="1" thickBot="1" x14ac:dyDescent="0.3">
      <c r="A2" s="584" t="s">
        <v>1268</v>
      </c>
      <c r="B2" s="585"/>
      <c r="C2" s="585"/>
      <c r="D2" s="585"/>
      <c r="E2" s="586"/>
      <c r="F2" s="290"/>
      <c r="G2" s="587" t="s">
        <v>1242</v>
      </c>
      <c r="H2" s="588"/>
      <c r="I2" s="588"/>
      <c r="J2" s="588"/>
      <c r="K2" s="589"/>
      <c r="L2" s="291"/>
      <c r="M2" s="590" t="s">
        <v>1243</v>
      </c>
      <c r="N2" s="591"/>
      <c r="O2" s="591"/>
      <c r="P2" s="591"/>
      <c r="Q2" s="592"/>
      <c r="R2" s="292"/>
      <c r="S2" s="593" t="s">
        <v>1244</v>
      </c>
      <c r="T2" s="594"/>
      <c r="U2" s="594"/>
      <c r="V2" s="594"/>
      <c r="W2" s="595"/>
      <c r="X2" s="291"/>
      <c r="Y2" s="596" t="s">
        <v>1241</v>
      </c>
      <c r="Z2" s="597"/>
      <c r="AA2" s="597"/>
      <c r="AB2" s="597"/>
      <c r="AC2" s="598"/>
    </row>
    <row r="3" spans="1:29" s="38" customFormat="1" ht="27" customHeight="1" thickBot="1" x14ac:dyDescent="0.3">
      <c r="A3" s="485" t="s">
        <v>1041</v>
      </c>
      <c r="B3" s="294" t="s">
        <v>1269</v>
      </c>
      <c r="C3" s="294" t="s">
        <v>1270</v>
      </c>
      <c r="D3" s="294" t="s">
        <v>1271</v>
      </c>
      <c r="E3" s="295" t="s">
        <v>1272</v>
      </c>
      <c r="G3" s="296" t="s">
        <v>1041</v>
      </c>
      <c r="H3" s="297" t="s">
        <v>1269</v>
      </c>
      <c r="I3" s="297" t="s">
        <v>1270</v>
      </c>
      <c r="J3" s="297" t="s">
        <v>1271</v>
      </c>
      <c r="K3" s="298" t="s">
        <v>1272</v>
      </c>
      <c r="L3" s="299"/>
      <c r="M3" s="300" t="s">
        <v>1041</v>
      </c>
      <c r="N3" s="301" t="s">
        <v>1269</v>
      </c>
      <c r="O3" s="301" t="s">
        <v>1270</v>
      </c>
      <c r="P3" s="301" t="s">
        <v>1271</v>
      </c>
      <c r="Q3" s="302" t="s">
        <v>1272</v>
      </c>
      <c r="R3" s="487"/>
      <c r="S3" s="303" t="s">
        <v>1041</v>
      </c>
      <c r="T3" s="304" t="s">
        <v>1269</v>
      </c>
      <c r="U3" s="304" t="s">
        <v>1270</v>
      </c>
      <c r="V3" s="304" t="s">
        <v>1271</v>
      </c>
      <c r="W3" s="305" t="s">
        <v>1272</v>
      </c>
      <c r="X3" s="299"/>
      <c r="Y3" s="306" t="s">
        <v>1041</v>
      </c>
      <c r="Z3" s="307" t="s">
        <v>1269</v>
      </c>
      <c r="AA3" s="307" t="s">
        <v>1270</v>
      </c>
      <c r="AB3" s="307" t="s">
        <v>1271</v>
      </c>
      <c r="AC3" s="308" t="s">
        <v>1272</v>
      </c>
    </row>
    <row r="4" spans="1:29" s="21" customFormat="1" x14ac:dyDescent="0.25">
      <c r="A4" s="309"/>
      <c r="B4" s="486"/>
      <c r="C4" s="486"/>
      <c r="D4" s="486"/>
      <c r="E4" s="309"/>
      <c r="F4" s="309"/>
      <c r="G4" s="309"/>
      <c r="H4" s="309"/>
      <c r="I4" s="309"/>
      <c r="J4" s="309"/>
      <c r="K4" s="309"/>
      <c r="L4" s="309"/>
      <c r="M4" s="309"/>
      <c r="N4" s="309"/>
      <c r="O4" s="309"/>
      <c r="P4" s="309"/>
      <c r="Q4" s="309"/>
      <c r="R4" s="309"/>
      <c r="S4" s="309"/>
      <c r="T4" s="309"/>
      <c r="U4" s="309"/>
      <c r="V4" s="309"/>
      <c r="W4" s="309"/>
      <c r="X4" s="309"/>
      <c r="Y4" s="309"/>
      <c r="Z4" s="309"/>
      <c r="AA4" s="309"/>
      <c r="AB4" s="309"/>
      <c r="AC4" s="309"/>
    </row>
    <row r="5" spans="1:29" x14ac:dyDescent="0.25">
      <c r="A5" s="498" t="s">
        <v>1046</v>
      </c>
      <c r="B5" s="495">
        <v>99</v>
      </c>
      <c r="C5" s="495">
        <v>84</v>
      </c>
      <c r="D5" s="495">
        <v>15</v>
      </c>
      <c r="E5" s="492">
        <v>0.84848484848484795</v>
      </c>
      <c r="F5" s="489"/>
      <c r="G5" s="488" t="s">
        <v>1046</v>
      </c>
      <c r="H5" s="431">
        <v>19</v>
      </c>
      <c r="I5" s="431">
        <v>14</v>
      </c>
      <c r="J5" s="431">
        <v>5</v>
      </c>
      <c r="K5" s="492">
        <v>0.73684210526315697</v>
      </c>
      <c r="L5" s="484"/>
      <c r="M5" s="488" t="s">
        <v>1046</v>
      </c>
      <c r="N5" s="431">
        <v>40</v>
      </c>
      <c r="O5" s="431">
        <v>33</v>
      </c>
      <c r="P5" s="431">
        <v>7</v>
      </c>
      <c r="Q5" s="492">
        <v>0.82499999999999996</v>
      </c>
      <c r="R5" s="484"/>
      <c r="S5" s="488" t="s">
        <v>1046</v>
      </c>
      <c r="T5" s="431">
        <v>12</v>
      </c>
      <c r="U5" s="431">
        <v>12</v>
      </c>
      <c r="V5" s="431">
        <v>0</v>
      </c>
      <c r="W5" s="492">
        <v>1</v>
      </c>
      <c r="X5" s="489"/>
      <c r="Y5" s="488" t="s">
        <v>1046</v>
      </c>
      <c r="Z5" s="431">
        <v>28</v>
      </c>
      <c r="AA5" s="431">
        <v>25</v>
      </c>
      <c r="AB5" s="431">
        <v>3</v>
      </c>
      <c r="AC5" s="492">
        <v>0.89285714285714202</v>
      </c>
    </row>
    <row r="6" spans="1:29" x14ac:dyDescent="0.25">
      <c r="A6" s="498" t="s">
        <v>1047</v>
      </c>
      <c r="B6" s="495">
        <v>74</v>
      </c>
      <c r="C6" s="495">
        <v>61</v>
      </c>
      <c r="D6" s="495">
        <v>13</v>
      </c>
      <c r="E6" s="492">
        <v>0.82432432432432401</v>
      </c>
      <c r="F6" s="489"/>
      <c r="G6" s="488" t="s">
        <v>1047</v>
      </c>
      <c r="H6" s="431">
        <v>13</v>
      </c>
      <c r="I6" s="431">
        <v>10</v>
      </c>
      <c r="J6" s="431">
        <v>3</v>
      </c>
      <c r="K6" s="492">
        <v>0.76923076923076905</v>
      </c>
      <c r="L6" s="484"/>
      <c r="M6" s="488" t="s">
        <v>1047</v>
      </c>
      <c r="N6" s="431">
        <v>27</v>
      </c>
      <c r="O6" s="431">
        <v>22</v>
      </c>
      <c r="P6" s="431">
        <v>5</v>
      </c>
      <c r="Q6" s="492">
        <v>0.81481481481481399</v>
      </c>
      <c r="R6" s="484"/>
      <c r="S6" s="488" t="s">
        <v>1047</v>
      </c>
      <c r="T6" s="431">
        <v>6</v>
      </c>
      <c r="U6" s="431">
        <v>4</v>
      </c>
      <c r="V6" s="431">
        <v>2</v>
      </c>
      <c r="W6" s="492">
        <v>0.66666666666666596</v>
      </c>
      <c r="X6" s="489"/>
      <c r="Y6" s="488" t="s">
        <v>1047</v>
      </c>
      <c r="Z6" s="431">
        <v>28</v>
      </c>
      <c r="AA6" s="431">
        <v>25</v>
      </c>
      <c r="AB6" s="431">
        <v>3</v>
      </c>
      <c r="AC6" s="492">
        <v>0.89285714285714202</v>
      </c>
    </row>
    <row r="7" spans="1:29" x14ac:dyDescent="0.25">
      <c r="A7" s="498" t="s">
        <v>1048</v>
      </c>
      <c r="B7" s="495">
        <v>12</v>
      </c>
      <c r="C7" s="495">
        <v>9</v>
      </c>
      <c r="D7" s="496">
        <v>3</v>
      </c>
      <c r="E7" s="492">
        <v>0.75</v>
      </c>
      <c r="F7" s="489"/>
      <c r="G7" s="488" t="s">
        <v>1048</v>
      </c>
      <c r="H7" s="431">
        <v>4</v>
      </c>
      <c r="I7" s="431">
        <v>1</v>
      </c>
      <c r="J7" s="431">
        <v>3</v>
      </c>
      <c r="K7" s="492">
        <v>0.25</v>
      </c>
      <c r="L7" s="484"/>
      <c r="M7" s="488" t="s">
        <v>1048</v>
      </c>
      <c r="N7" s="431">
        <v>5</v>
      </c>
      <c r="O7" s="431">
        <v>5</v>
      </c>
      <c r="P7" s="431">
        <v>0</v>
      </c>
      <c r="Q7" s="492">
        <v>1</v>
      </c>
      <c r="R7" s="484"/>
      <c r="S7" s="488" t="s">
        <v>1048</v>
      </c>
      <c r="T7" s="431">
        <v>3</v>
      </c>
      <c r="U7" s="431">
        <v>3</v>
      </c>
      <c r="V7" s="431">
        <v>0</v>
      </c>
      <c r="W7" s="492">
        <v>1</v>
      </c>
      <c r="X7" s="489"/>
      <c r="Y7" s="488" t="s">
        <v>1048</v>
      </c>
      <c r="Z7" s="431"/>
      <c r="AA7" s="431"/>
      <c r="AB7" s="431"/>
      <c r="AC7" s="492"/>
    </row>
    <row r="8" spans="1:29" x14ac:dyDescent="0.25">
      <c r="A8" s="498" t="s">
        <v>1049</v>
      </c>
      <c r="B8" s="495">
        <v>6</v>
      </c>
      <c r="C8" s="495">
        <v>6</v>
      </c>
      <c r="D8" s="497">
        <v>0</v>
      </c>
      <c r="E8" s="492">
        <v>1</v>
      </c>
      <c r="F8" s="489"/>
      <c r="G8" s="488" t="s">
        <v>1049</v>
      </c>
      <c r="H8" s="431"/>
      <c r="I8" s="431"/>
      <c r="J8" s="431"/>
      <c r="K8" s="492"/>
      <c r="L8" s="484"/>
      <c r="M8" s="488" t="s">
        <v>1049</v>
      </c>
      <c r="N8" s="431">
        <v>4</v>
      </c>
      <c r="O8" s="431">
        <v>4</v>
      </c>
      <c r="P8" s="431">
        <v>0</v>
      </c>
      <c r="Q8" s="492">
        <v>1</v>
      </c>
      <c r="R8" s="484"/>
      <c r="S8" s="488" t="s">
        <v>1049</v>
      </c>
      <c r="T8" s="431">
        <v>2</v>
      </c>
      <c r="U8" s="431">
        <v>2</v>
      </c>
      <c r="V8" s="431">
        <v>0</v>
      </c>
      <c r="W8" s="492">
        <v>1</v>
      </c>
      <c r="X8" s="489"/>
      <c r="Y8" s="488" t="s">
        <v>1049</v>
      </c>
      <c r="Z8" s="431"/>
      <c r="AA8" s="431"/>
      <c r="AB8" s="431"/>
      <c r="AC8" s="492"/>
    </row>
    <row r="9" spans="1:29" x14ac:dyDescent="0.25">
      <c r="A9" s="498" t="s">
        <v>1050</v>
      </c>
      <c r="B9" s="495">
        <v>27</v>
      </c>
      <c r="C9" s="495">
        <v>24</v>
      </c>
      <c r="D9" s="495">
        <v>3</v>
      </c>
      <c r="E9" s="492">
        <v>0.88888888888888795</v>
      </c>
      <c r="F9" s="489"/>
      <c r="G9" s="488" t="s">
        <v>1050</v>
      </c>
      <c r="H9" s="431"/>
      <c r="I9" s="431"/>
      <c r="J9" s="431"/>
      <c r="K9" s="492"/>
      <c r="L9" s="484"/>
      <c r="M9" s="488" t="s">
        <v>1050</v>
      </c>
      <c r="N9" s="431">
        <v>27</v>
      </c>
      <c r="O9" s="431">
        <v>24</v>
      </c>
      <c r="P9" s="431">
        <v>3</v>
      </c>
      <c r="Q9" s="492">
        <v>0.88888888888888795</v>
      </c>
      <c r="R9" s="484"/>
      <c r="S9" s="488" t="s">
        <v>1050</v>
      </c>
      <c r="T9" s="431"/>
      <c r="U9" s="431"/>
      <c r="V9" s="431"/>
      <c r="W9" s="492"/>
      <c r="X9" s="489"/>
      <c r="Y9" s="488" t="s">
        <v>1050</v>
      </c>
      <c r="Z9" s="431"/>
      <c r="AA9" s="431"/>
      <c r="AB9" s="431"/>
      <c r="AC9" s="492"/>
    </row>
    <row r="10" spans="1:29" x14ac:dyDescent="0.25">
      <c r="A10" s="498" t="s">
        <v>1051</v>
      </c>
      <c r="B10" s="495">
        <v>287</v>
      </c>
      <c r="C10" s="495">
        <v>273</v>
      </c>
      <c r="D10" s="495">
        <v>14</v>
      </c>
      <c r="E10" s="492">
        <v>0.95121951219512102</v>
      </c>
      <c r="F10" s="489"/>
      <c r="G10" s="488" t="s">
        <v>1051</v>
      </c>
      <c r="H10" s="431">
        <v>27</v>
      </c>
      <c r="I10" s="431">
        <v>24</v>
      </c>
      <c r="J10" s="431">
        <v>3</v>
      </c>
      <c r="K10" s="492">
        <v>0.88888888888888795</v>
      </c>
      <c r="L10" s="484"/>
      <c r="M10" s="488" t="s">
        <v>1051</v>
      </c>
      <c r="N10" s="431">
        <v>145</v>
      </c>
      <c r="O10" s="431">
        <v>141</v>
      </c>
      <c r="P10" s="431">
        <v>4</v>
      </c>
      <c r="Q10" s="492">
        <v>0.972413793103448</v>
      </c>
      <c r="R10" s="484"/>
      <c r="S10" s="488" t="s">
        <v>1051</v>
      </c>
      <c r="T10" s="431">
        <v>72</v>
      </c>
      <c r="U10" s="431">
        <v>66</v>
      </c>
      <c r="V10" s="431">
        <v>6</v>
      </c>
      <c r="W10" s="492">
        <v>0.91666666666666596</v>
      </c>
      <c r="X10" s="489"/>
      <c r="Y10" s="488" t="s">
        <v>1051</v>
      </c>
      <c r="Z10" s="431">
        <v>43</v>
      </c>
      <c r="AA10" s="431">
        <v>42</v>
      </c>
      <c r="AB10" s="431">
        <v>1</v>
      </c>
      <c r="AC10" s="492">
        <v>0.97674418604651103</v>
      </c>
    </row>
    <row r="11" spans="1:29" x14ac:dyDescent="0.25">
      <c r="A11" s="498" t="s">
        <v>1052</v>
      </c>
      <c r="B11" s="495">
        <v>38</v>
      </c>
      <c r="C11" s="495">
        <v>36</v>
      </c>
      <c r="D11" s="495">
        <v>2</v>
      </c>
      <c r="E11" s="492">
        <v>0.94736842105263097</v>
      </c>
      <c r="F11" s="489"/>
      <c r="G11" s="488" t="s">
        <v>1052</v>
      </c>
      <c r="H11" s="431"/>
      <c r="I11" s="431"/>
      <c r="J11" s="431"/>
      <c r="K11" s="492"/>
      <c r="L11" s="484"/>
      <c r="M11" s="488" t="s">
        <v>1052</v>
      </c>
      <c r="N11" s="431">
        <v>38</v>
      </c>
      <c r="O11" s="431">
        <v>36</v>
      </c>
      <c r="P11" s="431">
        <v>2</v>
      </c>
      <c r="Q11" s="492">
        <v>0.94736842105263097</v>
      </c>
      <c r="R11" s="484"/>
      <c r="S11" s="488" t="s">
        <v>1052</v>
      </c>
      <c r="T11" s="431"/>
      <c r="U11" s="431"/>
      <c r="V11" s="431"/>
      <c r="W11" s="492"/>
      <c r="X11" s="489"/>
      <c r="Y11" s="488" t="s">
        <v>1052</v>
      </c>
      <c r="Z11" s="431"/>
      <c r="AA11" s="431"/>
      <c r="AB11" s="431"/>
      <c r="AC11" s="492"/>
    </row>
    <row r="12" spans="1:29" x14ac:dyDescent="0.25">
      <c r="A12" s="498" t="s">
        <v>1053</v>
      </c>
      <c r="B12" s="495">
        <v>18</v>
      </c>
      <c r="C12" s="495">
        <v>18</v>
      </c>
      <c r="D12" s="496">
        <v>0</v>
      </c>
      <c r="E12" s="492">
        <v>1</v>
      </c>
      <c r="F12" s="489"/>
      <c r="G12" s="488" t="s">
        <v>1053</v>
      </c>
      <c r="H12" s="431">
        <v>2</v>
      </c>
      <c r="I12" s="431">
        <v>2</v>
      </c>
      <c r="J12" s="431">
        <v>0</v>
      </c>
      <c r="K12" s="492">
        <v>1</v>
      </c>
      <c r="L12" s="484"/>
      <c r="M12" s="488" t="s">
        <v>1053</v>
      </c>
      <c r="N12" s="431">
        <v>8</v>
      </c>
      <c r="O12" s="431">
        <v>8</v>
      </c>
      <c r="P12" s="431">
        <v>0</v>
      </c>
      <c r="Q12" s="492">
        <v>1</v>
      </c>
      <c r="R12" s="484"/>
      <c r="S12" s="488" t="s">
        <v>1053</v>
      </c>
      <c r="T12" s="431">
        <v>2</v>
      </c>
      <c r="U12" s="431">
        <v>2</v>
      </c>
      <c r="V12" s="431">
        <v>0</v>
      </c>
      <c r="W12" s="492">
        <v>1</v>
      </c>
      <c r="X12" s="489"/>
      <c r="Y12" s="488" t="s">
        <v>1053</v>
      </c>
      <c r="Z12" s="431">
        <v>6</v>
      </c>
      <c r="AA12" s="431">
        <v>6</v>
      </c>
      <c r="AB12" s="431">
        <v>0</v>
      </c>
      <c r="AC12" s="492">
        <v>1</v>
      </c>
    </row>
    <row r="13" spans="1:29" x14ac:dyDescent="0.25">
      <c r="A13" s="498" t="s">
        <v>1054</v>
      </c>
      <c r="B13" s="495">
        <v>41</v>
      </c>
      <c r="C13" s="495">
        <v>39</v>
      </c>
      <c r="D13" s="495">
        <v>2</v>
      </c>
      <c r="E13" s="492">
        <v>0.95121951219512102</v>
      </c>
      <c r="F13" s="489"/>
      <c r="G13" s="488" t="s">
        <v>1054</v>
      </c>
      <c r="H13" s="431"/>
      <c r="I13" s="431"/>
      <c r="J13" s="431"/>
      <c r="K13" s="492"/>
      <c r="L13" s="484"/>
      <c r="M13" s="488" t="s">
        <v>1054</v>
      </c>
      <c r="N13" s="431">
        <v>41</v>
      </c>
      <c r="O13" s="431">
        <v>39</v>
      </c>
      <c r="P13" s="431">
        <v>2</v>
      </c>
      <c r="Q13" s="492">
        <v>0.95121951219512102</v>
      </c>
      <c r="R13" s="484"/>
      <c r="S13" s="488" t="s">
        <v>1054</v>
      </c>
      <c r="T13" s="431"/>
      <c r="U13" s="431"/>
      <c r="V13" s="431"/>
      <c r="W13" s="492"/>
      <c r="X13" s="489"/>
      <c r="Y13" s="488" t="s">
        <v>1054</v>
      </c>
      <c r="Z13" s="431"/>
      <c r="AA13" s="431"/>
      <c r="AB13" s="431"/>
      <c r="AC13" s="492"/>
    </row>
    <row r="14" spans="1:29" x14ac:dyDescent="0.25">
      <c r="A14" s="498" t="s">
        <v>1055</v>
      </c>
      <c r="B14" s="495">
        <v>3</v>
      </c>
      <c r="C14" s="495">
        <v>3</v>
      </c>
      <c r="D14" s="495">
        <v>0</v>
      </c>
      <c r="E14" s="492">
        <v>1</v>
      </c>
      <c r="F14" s="489"/>
      <c r="G14" s="488" t="s">
        <v>1055</v>
      </c>
      <c r="H14" s="431"/>
      <c r="I14" s="431"/>
      <c r="J14" s="431"/>
      <c r="K14" s="492"/>
      <c r="L14" s="484"/>
      <c r="M14" s="488" t="s">
        <v>1055</v>
      </c>
      <c r="N14" s="431">
        <v>3</v>
      </c>
      <c r="O14" s="431">
        <v>3</v>
      </c>
      <c r="P14" s="431">
        <v>0</v>
      </c>
      <c r="Q14" s="492">
        <v>1</v>
      </c>
      <c r="R14" s="484"/>
      <c r="S14" s="488" t="s">
        <v>1055</v>
      </c>
      <c r="T14" s="431"/>
      <c r="U14" s="431"/>
      <c r="V14" s="431"/>
      <c r="W14" s="492"/>
      <c r="X14" s="489"/>
      <c r="Y14" s="488" t="s">
        <v>1055</v>
      </c>
      <c r="Z14" s="431"/>
      <c r="AA14" s="431"/>
      <c r="AB14" s="431"/>
      <c r="AC14" s="492"/>
    </row>
    <row r="15" spans="1:29" x14ac:dyDescent="0.25">
      <c r="A15" s="498" t="s">
        <v>1056</v>
      </c>
      <c r="B15" s="495">
        <v>547</v>
      </c>
      <c r="C15" s="495">
        <v>507</v>
      </c>
      <c r="D15" s="495">
        <v>40</v>
      </c>
      <c r="E15" s="492">
        <v>0.92687385740402195</v>
      </c>
      <c r="F15" s="489"/>
      <c r="G15" s="488" t="s">
        <v>1056</v>
      </c>
      <c r="H15" s="431">
        <v>128</v>
      </c>
      <c r="I15" s="431">
        <v>113</v>
      </c>
      <c r="J15" s="431">
        <v>15</v>
      </c>
      <c r="K15" s="492">
        <v>0.8828125</v>
      </c>
      <c r="L15" s="484"/>
      <c r="M15" s="488" t="s">
        <v>1056</v>
      </c>
      <c r="N15" s="431">
        <v>184</v>
      </c>
      <c r="O15" s="431">
        <v>171</v>
      </c>
      <c r="P15" s="431">
        <v>13</v>
      </c>
      <c r="Q15" s="492">
        <v>0.92934782608695599</v>
      </c>
      <c r="R15" s="484"/>
      <c r="S15" s="488" t="s">
        <v>1056</v>
      </c>
      <c r="T15" s="431">
        <v>145</v>
      </c>
      <c r="U15" s="431">
        <v>135</v>
      </c>
      <c r="V15" s="431">
        <v>10</v>
      </c>
      <c r="W15" s="492">
        <v>0.93103448275862</v>
      </c>
      <c r="X15" s="489"/>
      <c r="Y15" s="488" t="s">
        <v>1056</v>
      </c>
      <c r="Z15" s="431">
        <v>90</v>
      </c>
      <c r="AA15" s="431">
        <v>88</v>
      </c>
      <c r="AB15" s="431">
        <v>2</v>
      </c>
      <c r="AC15" s="492">
        <v>0.97777777777777697</v>
      </c>
    </row>
    <row r="16" spans="1:29" x14ac:dyDescent="0.25">
      <c r="A16" s="498" t="s">
        <v>1057</v>
      </c>
      <c r="B16" s="495">
        <v>45</v>
      </c>
      <c r="C16" s="495">
        <v>42</v>
      </c>
      <c r="D16" s="495">
        <v>3</v>
      </c>
      <c r="E16" s="492">
        <v>0.93333333333333302</v>
      </c>
      <c r="F16" s="489"/>
      <c r="G16" s="488" t="s">
        <v>1057</v>
      </c>
      <c r="H16" s="431">
        <v>40</v>
      </c>
      <c r="I16" s="431">
        <v>39</v>
      </c>
      <c r="J16" s="431">
        <v>1</v>
      </c>
      <c r="K16" s="492">
        <v>0.97499999999999998</v>
      </c>
      <c r="L16" s="484"/>
      <c r="M16" s="488" t="s">
        <v>1057</v>
      </c>
      <c r="N16" s="431">
        <v>1</v>
      </c>
      <c r="O16" s="431">
        <v>1</v>
      </c>
      <c r="P16" s="431">
        <v>0</v>
      </c>
      <c r="Q16" s="492">
        <v>1</v>
      </c>
      <c r="R16" s="484"/>
      <c r="S16" s="488" t="s">
        <v>1057</v>
      </c>
      <c r="T16" s="431"/>
      <c r="U16" s="431"/>
      <c r="V16" s="431"/>
      <c r="W16" s="492"/>
      <c r="X16" s="489"/>
      <c r="Y16" s="488" t="s">
        <v>1057</v>
      </c>
      <c r="Z16" s="431">
        <v>4</v>
      </c>
      <c r="AA16" s="431">
        <v>2</v>
      </c>
      <c r="AB16" s="431">
        <v>2</v>
      </c>
      <c r="AC16" s="492">
        <v>0.5</v>
      </c>
    </row>
    <row r="17" spans="1:29" x14ac:dyDescent="0.25">
      <c r="A17" s="498" t="s">
        <v>1058</v>
      </c>
      <c r="B17" s="495">
        <v>48</v>
      </c>
      <c r="C17" s="495">
        <v>40</v>
      </c>
      <c r="D17" s="495">
        <v>8</v>
      </c>
      <c r="E17" s="492">
        <v>0.83333333333333304</v>
      </c>
      <c r="F17" s="489"/>
      <c r="G17" s="488" t="s">
        <v>1058</v>
      </c>
      <c r="H17" s="431"/>
      <c r="I17" s="431"/>
      <c r="J17" s="431"/>
      <c r="K17" s="492"/>
      <c r="L17" s="484"/>
      <c r="M17" s="488" t="s">
        <v>1058</v>
      </c>
      <c r="N17" s="431">
        <v>48</v>
      </c>
      <c r="O17" s="431">
        <v>40</v>
      </c>
      <c r="P17" s="431">
        <v>8</v>
      </c>
      <c r="Q17" s="492">
        <v>0.83333333333333304</v>
      </c>
      <c r="R17" s="484"/>
      <c r="S17" s="488" t="s">
        <v>1058</v>
      </c>
      <c r="T17" s="431"/>
      <c r="U17" s="431"/>
      <c r="V17" s="431"/>
      <c r="W17" s="492"/>
      <c r="X17" s="489"/>
      <c r="Y17" s="488" t="s">
        <v>1058</v>
      </c>
      <c r="Z17" s="431"/>
      <c r="AA17" s="431"/>
      <c r="AB17" s="431"/>
      <c r="AC17" s="492"/>
    </row>
    <row r="18" spans="1:29" x14ac:dyDescent="0.25">
      <c r="A18" s="498" t="s">
        <v>1059</v>
      </c>
      <c r="B18" s="495">
        <v>119</v>
      </c>
      <c r="C18" s="495">
        <v>104</v>
      </c>
      <c r="D18" s="495">
        <v>15</v>
      </c>
      <c r="E18" s="492">
        <v>0.873949579831932</v>
      </c>
      <c r="F18" s="489"/>
      <c r="G18" s="488" t="s">
        <v>1059</v>
      </c>
      <c r="H18" s="431">
        <v>18</v>
      </c>
      <c r="I18" s="431">
        <v>16</v>
      </c>
      <c r="J18" s="431">
        <v>2</v>
      </c>
      <c r="K18" s="492">
        <v>0.88888888888888795</v>
      </c>
      <c r="L18" s="484"/>
      <c r="M18" s="488" t="s">
        <v>1059</v>
      </c>
      <c r="N18" s="431">
        <v>46</v>
      </c>
      <c r="O18" s="431">
        <v>40</v>
      </c>
      <c r="P18" s="431">
        <v>6</v>
      </c>
      <c r="Q18" s="492">
        <v>0.86956521739130399</v>
      </c>
      <c r="R18" s="484"/>
      <c r="S18" s="488" t="s">
        <v>1059</v>
      </c>
      <c r="T18" s="431">
        <v>15</v>
      </c>
      <c r="U18" s="431">
        <v>12</v>
      </c>
      <c r="V18" s="431">
        <v>3</v>
      </c>
      <c r="W18" s="492">
        <v>0.8</v>
      </c>
      <c r="X18" s="489"/>
      <c r="Y18" s="488" t="s">
        <v>1059</v>
      </c>
      <c r="Z18" s="431">
        <v>40</v>
      </c>
      <c r="AA18" s="431">
        <v>36</v>
      </c>
      <c r="AB18" s="431">
        <v>4</v>
      </c>
      <c r="AC18" s="492">
        <v>0.9</v>
      </c>
    </row>
    <row r="19" spans="1:29" x14ac:dyDescent="0.25">
      <c r="A19" s="498" t="s">
        <v>1060</v>
      </c>
      <c r="B19" s="495">
        <v>58</v>
      </c>
      <c r="C19" s="495">
        <v>51</v>
      </c>
      <c r="D19" s="495">
        <v>7</v>
      </c>
      <c r="E19" s="492">
        <v>0.87931034482758597</v>
      </c>
      <c r="F19" s="489"/>
      <c r="G19" s="488" t="s">
        <v>1060</v>
      </c>
      <c r="H19" s="431">
        <v>4</v>
      </c>
      <c r="I19" s="431">
        <v>4</v>
      </c>
      <c r="J19" s="431">
        <v>0</v>
      </c>
      <c r="K19" s="492">
        <v>1</v>
      </c>
      <c r="L19" s="484"/>
      <c r="M19" s="488" t="s">
        <v>1060</v>
      </c>
      <c r="N19" s="431">
        <v>26</v>
      </c>
      <c r="O19" s="431">
        <v>24</v>
      </c>
      <c r="P19" s="431">
        <v>2</v>
      </c>
      <c r="Q19" s="492">
        <v>0.92307692307692302</v>
      </c>
      <c r="R19" s="484"/>
      <c r="S19" s="488" t="s">
        <v>1060</v>
      </c>
      <c r="T19" s="431">
        <v>6</v>
      </c>
      <c r="U19" s="431">
        <v>4</v>
      </c>
      <c r="V19" s="431">
        <v>2</v>
      </c>
      <c r="W19" s="492">
        <v>0.66666666666666596</v>
      </c>
      <c r="X19" s="489"/>
      <c r="Y19" s="488" t="s">
        <v>1060</v>
      </c>
      <c r="Z19" s="431">
        <v>22</v>
      </c>
      <c r="AA19" s="431">
        <v>19</v>
      </c>
      <c r="AB19" s="431">
        <v>3</v>
      </c>
      <c r="AC19" s="492">
        <v>0.86363636363636298</v>
      </c>
    </row>
    <row r="20" spans="1:29" x14ac:dyDescent="0.25">
      <c r="A20" s="498" t="s">
        <v>1061</v>
      </c>
      <c r="B20" s="495">
        <v>208</v>
      </c>
      <c r="C20" s="495">
        <v>197</v>
      </c>
      <c r="D20" s="495">
        <v>11</v>
      </c>
      <c r="E20" s="492">
        <v>0.94711538461538403</v>
      </c>
      <c r="F20" s="489"/>
      <c r="G20" s="488" t="s">
        <v>1061</v>
      </c>
      <c r="H20" s="431">
        <v>47</v>
      </c>
      <c r="I20" s="431">
        <v>45</v>
      </c>
      <c r="J20" s="431">
        <v>2</v>
      </c>
      <c r="K20" s="492">
        <v>0.95744680851063801</v>
      </c>
      <c r="L20" s="484"/>
      <c r="M20" s="488" t="s">
        <v>1061</v>
      </c>
      <c r="N20" s="431">
        <v>90</v>
      </c>
      <c r="O20" s="431">
        <v>87</v>
      </c>
      <c r="P20" s="431">
        <v>3</v>
      </c>
      <c r="Q20" s="492">
        <v>0.96666666666666601</v>
      </c>
      <c r="R20" s="484"/>
      <c r="S20" s="488" t="s">
        <v>1061</v>
      </c>
      <c r="T20" s="431">
        <v>56</v>
      </c>
      <c r="U20" s="431">
        <v>51</v>
      </c>
      <c r="V20" s="431">
        <v>5</v>
      </c>
      <c r="W20" s="492">
        <v>0.91071428571428503</v>
      </c>
      <c r="X20" s="489"/>
      <c r="Y20" s="488" t="s">
        <v>1061</v>
      </c>
      <c r="Z20" s="431">
        <v>15</v>
      </c>
      <c r="AA20" s="431">
        <v>14</v>
      </c>
      <c r="AB20" s="431">
        <v>1</v>
      </c>
      <c r="AC20" s="492">
        <v>0.93333333333333302</v>
      </c>
    </row>
    <row r="21" spans="1:29" x14ac:dyDescent="0.25">
      <c r="A21" s="498" t="s">
        <v>1062</v>
      </c>
      <c r="B21" s="495">
        <v>6</v>
      </c>
      <c r="C21" s="495">
        <v>6</v>
      </c>
      <c r="D21" s="495">
        <v>0</v>
      </c>
      <c r="E21" s="492">
        <v>1</v>
      </c>
      <c r="F21" s="489"/>
      <c r="G21" s="488" t="s">
        <v>1062</v>
      </c>
      <c r="H21" s="431"/>
      <c r="I21" s="431"/>
      <c r="J21" s="431"/>
      <c r="K21" s="492"/>
      <c r="L21" s="484"/>
      <c r="M21" s="488" t="s">
        <v>1062</v>
      </c>
      <c r="N21" s="431">
        <v>4</v>
      </c>
      <c r="O21" s="431">
        <v>4</v>
      </c>
      <c r="P21" s="431">
        <v>0</v>
      </c>
      <c r="Q21" s="492">
        <v>1</v>
      </c>
      <c r="R21" s="484"/>
      <c r="S21" s="488" t="s">
        <v>1062</v>
      </c>
      <c r="T21" s="431"/>
      <c r="U21" s="431"/>
      <c r="V21" s="431"/>
      <c r="W21" s="492"/>
      <c r="X21" s="489"/>
      <c r="Y21" s="488" t="s">
        <v>1062</v>
      </c>
      <c r="Z21" s="431">
        <v>2</v>
      </c>
      <c r="AA21" s="431">
        <v>2</v>
      </c>
      <c r="AB21" s="431">
        <v>0</v>
      </c>
      <c r="AC21" s="492">
        <v>1</v>
      </c>
    </row>
    <row r="22" spans="1:29" x14ac:dyDescent="0.25">
      <c r="A22" s="498" t="s">
        <v>1063</v>
      </c>
      <c r="B22" s="495">
        <v>64</v>
      </c>
      <c r="C22" s="495">
        <v>56</v>
      </c>
      <c r="D22" s="495">
        <v>8</v>
      </c>
      <c r="E22" s="492">
        <v>0.875</v>
      </c>
      <c r="F22" s="489"/>
      <c r="G22" s="488" t="s">
        <v>1063</v>
      </c>
      <c r="H22" s="431">
        <v>8</v>
      </c>
      <c r="I22" s="431">
        <v>6</v>
      </c>
      <c r="J22" s="431">
        <v>2</v>
      </c>
      <c r="K22" s="492">
        <v>0.75</v>
      </c>
      <c r="L22" s="484"/>
      <c r="M22" s="488" t="s">
        <v>1063</v>
      </c>
      <c r="N22" s="431">
        <v>24</v>
      </c>
      <c r="O22" s="431">
        <v>20</v>
      </c>
      <c r="P22" s="431">
        <v>4</v>
      </c>
      <c r="Q22" s="492">
        <v>0.83333333333333304</v>
      </c>
      <c r="R22" s="484"/>
      <c r="S22" s="488" t="s">
        <v>1063</v>
      </c>
      <c r="T22" s="431">
        <v>7</v>
      </c>
      <c r="U22" s="431">
        <v>7</v>
      </c>
      <c r="V22" s="431">
        <v>0</v>
      </c>
      <c r="W22" s="492">
        <v>1</v>
      </c>
      <c r="X22" s="489"/>
      <c r="Y22" s="488" t="s">
        <v>1063</v>
      </c>
      <c r="Z22" s="431">
        <v>25</v>
      </c>
      <c r="AA22" s="431">
        <v>23</v>
      </c>
      <c r="AB22" s="431">
        <v>2</v>
      </c>
      <c r="AC22" s="492">
        <v>0.92</v>
      </c>
    </row>
    <row r="23" spans="1:29" x14ac:dyDescent="0.25">
      <c r="A23" s="498" t="s">
        <v>1064</v>
      </c>
      <c r="B23" s="495">
        <v>48</v>
      </c>
      <c r="C23" s="495">
        <v>42</v>
      </c>
      <c r="D23" s="495">
        <v>6</v>
      </c>
      <c r="E23" s="492">
        <v>0.875</v>
      </c>
      <c r="F23" s="489"/>
      <c r="G23" s="488" t="s">
        <v>1064</v>
      </c>
      <c r="H23" s="431"/>
      <c r="I23" s="431"/>
      <c r="J23" s="431"/>
      <c r="K23" s="492"/>
      <c r="L23" s="484"/>
      <c r="M23" s="488" t="s">
        <v>1064</v>
      </c>
      <c r="N23" s="431">
        <v>47</v>
      </c>
      <c r="O23" s="431">
        <v>41</v>
      </c>
      <c r="P23" s="431">
        <v>6</v>
      </c>
      <c r="Q23" s="492">
        <v>0.87234042553191404</v>
      </c>
      <c r="R23" s="484"/>
      <c r="S23" s="488" t="s">
        <v>1064</v>
      </c>
      <c r="T23" s="431"/>
      <c r="U23" s="431"/>
      <c r="V23" s="431"/>
      <c r="W23" s="492"/>
      <c r="X23" s="489"/>
      <c r="Y23" s="488" t="s">
        <v>1064</v>
      </c>
      <c r="Z23" s="431">
        <v>1</v>
      </c>
      <c r="AA23" s="431">
        <v>1</v>
      </c>
      <c r="AB23" s="431">
        <v>0</v>
      </c>
      <c r="AC23" s="492">
        <v>1</v>
      </c>
    </row>
    <row r="24" spans="1:29" x14ac:dyDescent="0.25">
      <c r="A24" s="498" t="s">
        <v>1065</v>
      </c>
      <c r="B24" s="495">
        <v>223</v>
      </c>
      <c r="C24" s="495">
        <v>216</v>
      </c>
      <c r="D24" s="495">
        <v>7</v>
      </c>
      <c r="E24" s="492">
        <v>0.96860986547085204</v>
      </c>
      <c r="F24" s="489"/>
      <c r="G24" s="488" t="s">
        <v>1065</v>
      </c>
      <c r="H24" s="431">
        <v>52</v>
      </c>
      <c r="I24" s="431">
        <v>50</v>
      </c>
      <c r="J24" s="431">
        <v>2</v>
      </c>
      <c r="K24" s="492">
        <v>0.96153846153846101</v>
      </c>
      <c r="L24" s="484"/>
      <c r="M24" s="488" t="s">
        <v>1065</v>
      </c>
      <c r="N24" s="431">
        <v>78</v>
      </c>
      <c r="O24" s="431">
        <v>74</v>
      </c>
      <c r="P24" s="431">
        <v>4</v>
      </c>
      <c r="Q24" s="492">
        <v>0.94871794871794801</v>
      </c>
      <c r="R24" s="484"/>
      <c r="S24" s="488" t="s">
        <v>1065</v>
      </c>
      <c r="T24" s="431">
        <v>15</v>
      </c>
      <c r="U24" s="431">
        <v>15</v>
      </c>
      <c r="V24" s="431">
        <v>0</v>
      </c>
      <c r="W24" s="492">
        <v>1</v>
      </c>
      <c r="X24" s="489"/>
      <c r="Y24" s="488" t="s">
        <v>1065</v>
      </c>
      <c r="Z24" s="431">
        <v>78</v>
      </c>
      <c r="AA24" s="431">
        <v>77</v>
      </c>
      <c r="AB24" s="431">
        <v>1</v>
      </c>
      <c r="AC24" s="492">
        <v>0.987179487179487</v>
      </c>
    </row>
    <row r="25" spans="1:29" x14ac:dyDescent="0.25">
      <c r="A25" s="498" t="s">
        <v>1066</v>
      </c>
      <c r="B25" s="495">
        <v>7</v>
      </c>
      <c r="C25" s="495">
        <v>6</v>
      </c>
      <c r="D25" s="495">
        <v>1</v>
      </c>
      <c r="E25" s="492">
        <v>0.85714285714285698</v>
      </c>
      <c r="F25" s="489"/>
      <c r="G25" s="488" t="s">
        <v>1066</v>
      </c>
      <c r="H25" s="431"/>
      <c r="I25" s="431"/>
      <c r="J25" s="431"/>
      <c r="K25" s="492"/>
      <c r="L25" s="484"/>
      <c r="M25" s="488" t="s">
        <v>1066</v>
      </c>
      <c r="N25" s="431"/>
      <c r="O25" s="431"/>
      <c r="P25" s="431"/>
      <c r="Q25" s="492"/>
      <c r="R25" s="484"/>
      <c r="S25" s="488" t="s">
        <v>1066</v>
      </c>
      <c r="T25" s="431">
        <v>7</v>
      </c>
      <c r="U25" s="431">
        <v>6</v>
      </c>
      <c r="V25" s="431">
        <v>1</v>
      </c>
      <c r="W25" s="492">
        <v>0.85714285714285698</v>
      </c>
      <c r="X25" s="489"/>
      <c r="Y25" s="488" t="s">
        <v>1066</v>
      </c>
      <c r="Z25" s="431"/>
      <c r="AA25" s="431"/>
      <c r="AB25" s="431"/>
      <c r="AC25" s="492"/>
    </row>
    <row r="26" spans="1:29" x14ac:dyDescent="0.25">
      <c r="A26" s="498" t="s">
        <v>1067</v>
      </c>
      <c r="B26" s="495">
        <v>289</v>
      </c>
      <c r="C26" s="495">
        <v>261</v>
      </c>
      <c r="D26" s="495">
        <v>28</v>
      </c>
      <c r="E26" s="492">
        <v>0.90311418685121103</v>
      </c>
      <c r="F26" s="489"/>
      <c r="G26" s="488" t="s">
        <v>1067</v>
      </c>
      <c r="H26" s="431">
        <v>51</v>
      </c>
      <c r="I26" s="431">
        <v>46</v>
      </c>
      <c r="J26" s="431">
        <v>5</v>
      </c>
      <c r="K26" s="492">
        <v>0.90196078431372495</v>
      </c>
      <c r="L26" s="484"/>
      <c r="M26" s="488" t="s">
        <v>1067</v>
      </c>
      <c r="N26" s="431">
        <v>121</v>
      </c>
      <c r="O26" s="431">
        <v>108</v>
      </c>
      <c r="P26" s="431">
        <v>13</v>
      </c>
      <c r="Q26" s="492">
        <v>0.89256198347107396</v>
      </c>
      <c r="R26" s="484"/>
      <c r="S26" s="488" t="s">
        <v>1067</v>
      </c>
      <c r="T26" s="431">
        <v>57</v>
      </c>
      <c r="U26" s="431">
        <v>50</v>
      </c>
      <c r="V26" s="431">
        <v>7</v>
      </c>
      <c r="W26" s="492">
        <v>0.87719298245613997</v>
      </c>
      <c r="X26" s="489"/>
      <c r="Y26" s="488" t="s">
        <v>1067</v>
      </c>
      <c r="Z26" s="431">
        <v>57</v>
      </c>
      <c r="AA26" s="431">
        <v>55</v>
      </c>
      <c r="AB26" s="431">
        <v>2</v>
      </c>
      <c r="AC26" s="492">
        <v>0.96491228070175405</v>
      </c>
    </row>
    <row r="27" spans="1:29" x14ac:dyDescent="0.25">
      <c r="A27" s="498" t="s">
        <v>1068</v>
      </c>
      <c r="B27" s="495">
        <v>12</v>
      </c>
      <c r="C27" s="495">
        <v>9</v>
      </c>
      <c r="D27" s="495">
        <v>3</v>
      </c>
      <c r="E27" s="492">
        <v>0.75</v>
      </c>
      <c r="F27" s="489"/>
      <c r="G27" s="488" t="s">
        <v>1068</v>
      </c>
      <c r="H27" s="431">
        <v>2</v>
      </c>
      <c r="I27" s="431">
        <v>2</v>
      </c>
      <c r="J27" s="431">
        <v>0</v>
      </c>
      <c r="K27" s="492">
        <v>1</v>
      </c>
      <c r="L27" s="484"/>
      <c r="M27" s="488" t="s">
        <v>1068</v>
      </c>
      <c r="N27" s="431">
        <v>8</v>
      </c>
      <c r="O27" s="431">
        <v>6</v>
      </c>
      <c r="P27" s="431">
        <v>2</v>
      </c>
      <c r="Q27" s="492">
        <v>0.75</v>
      </c>
      <c r="R27" s="484"/>
      <c r="S27" s="488" t="s">
        <v>1068</v>
      </c>
      <c r="T27" s="431">
        <v>2</v>
      </c>
      <c r="U27" s="431">
        <v>1</v>
      </c>
      <c r="V27" s="431">
        <v>1</v>
      </c>
      <c r="W27" s="492">
        <v>0.5</v>
      </c>
      <c r="X27" s="489"/>
      <c r="Y27" s="488" t="s">
        <v>1068</v>
      </c>
      <c r="Z27" s="431"/>
      <c r="AA27" s="431"/>
      <c r="AB27" s="431"/>
      <c r="AC27" s="492"/>
    </row>
    <row r="28" spans="1:29" x14ac:dyDescent="0.25">
      <c r="A28" s="498" t="s">
        <v>1069</v>
      </c>
      <c r="B28" s="495">
        <v>10</v>
      </c>
      <c r="C28" s="495">
        <v>10</v>
      </c>
      <c r="D28" s="495">
        <v>0</v>
      </c>
      <c r="E28" s="492">
        <v>1</v>
      </c>
      <c r="F28" s="489"/>
      <c r="G28" s="488" t="s">
        <v>1069</v>
      </c>
      <c r="H28" s="431"/>
      <c r="I28" s="431"/>
      <c r="J28" s="431"/>
      <c r="K28" s="492"/>
      <c r="L28" s="484"/>
      <c r="M28" s="488" t="s">
        <v>1069</v>
      </c>
      <c r="N28" s="431">
        <v>10</v>
      </c>
      <c r="O28" s="431">
        <v>10</v>
      </c>
      <c r="P28" s="431">
        <v>0</v>
      </c>
      <c r="Q28" s="492">
        <v>1</v>
      </c>
      <c r="R28" s="484"/>
      <c r="S28" s="488" t="s">
        <v>1069</v>
      </c>
      <c r="T28" s="431"/>
      <c r="U28" s="431"/>
      <c r="V28" s="431"/>
      <c r="W28" s="492"/>
      <c r="X28" s="489"/>
      <c r="Y28" s="488" t="s">
        <v>1069</v>
      </c>
      <c r="Z28" s="431"/>
      <c r="AA28" s="431"/>
      <c r="AB28" s="431"/>
      <c r="AC28" s="492"/>
    </row>
    <row r="29" spans="1:29" x14ac:dyDescent="0.25">
      <c r="A29" s="498" t="s">
        <v>1070</v>
      </c>
      <c r="B29" s="495">
        <v>114</v>
      </c>
      <c r="C29" s="495">
        <v>102</v>
      </c>
      <c r="D29" s="495">
        <v>12</v>
      </c>
      <c r="E29" s="492">
        <v>0.89473684210526305</v>
      </c>
      <c r="F29" s="489"/>
      <c r="G29" s="488" t="s">
        <v>1070</v>
      </c>
      <c r="H29" s="431">
        <v>23</v>
      </c>
      <c r="I29" s="431">
        <v>22</v>
      </c>
      <c r="J29" s="431">
        <v>1</v>
      </c>
      <c r="K29" s="492">
        <v>0.95652173913043403</v>
      </c>
      <c r="L29" s="484"/>
      <c r="M29" s="488" t="s">
        <v>1070</v>
      </c>
      <c r="N29" s="431">
        <v>43</v>
      </c>
      <c r="O29" s="431">
        <v>37</v>
      </c>
      <c r="P29" s="431">
        <v>6</v>
      </c>
      <c r="Q29" s="492">
        <v>0.86046511627906896</v>
      </c>
      <c r="R29" s="484"/>
      <c r="S29" s="488" t="s">
        <v>1070</v>
      </c>
      <c r="T29" s="431">
        <v>14</v>
      </c>
      <c r="U29" s="431">
        <v>11</v>
      </c>
      <c r="V29" s="431">
        <v>3</v>
      </c>
      <c r="W29" s="492">
        <v>0.78571428571428503</v>
      </c>
      <c r="X29" s="489"/>
      <c r="Y29" s="488" t="s">
        <v>1070</v>
      </c>
      <c r="Z29" s="431">
        <v>34</v>
      </c>
      <c r="AA29" s="431">
        <v>32</v>
      </c>
      <c r="AB29" s="431">
        <v>2</v>
      </c>
      <c r="AC29" s="492">
        <v>0.94117647058823495</v>
      </c>
    </row>
    <row r="30" spans="1:29" x14ac:dyDescent="0.25">
      <c r="A30" s="498" t="s">
        <v>1071</v>
      </c>
      <c r="B30" s="495">
        <v>109</v>
      </c>
      <c r="C30" s="495">
        <v>102</v>
      </c>
      <c r="D30" s="495">
        <v>7</v>
      </c>
      <c r="E30" s="492">
        <v>0.93577981651376096</v>
      </c>
      <c r="F30" s="489"/>
      <c r="G30" s="488" t="s">
        <v>1071</v>
      </c>
      <c r="H30" s="431">
        <v>6</v>
      </c>
      <c r="I30" s="431">
        <v>6</v>
      </c>
      <c r="J30" s="431">
        <v>0</v>
      </c>
      <c r="K30" s="492">
        <v>1</v>
      </c>
      <c r="L30" s="484"/>
      <c r="M30" s="488" t="s">
        <v>1071</v>
      </c>
      <c r="N30" s="431">
        <v>40</v>
      </c>
      <c r="O30" s="431">
        <v>37</v>
      </c>
      <c r="P30" s="431">
        <v>3</v>
      </c>
      <c r="Q30" s="492">
        <v>0.92500000000000004</v>
      </c>
      <c r="R30" s="484"/>
      <c r="S30" s="488" t="s">
        <v>1071</v>
      </c>
      <c r="T30" s="431">
        <v>13</v>
      </c>
      <c r="U30" s="431">
        <v>13</v>
      </c>
      <c r="V30" s="431">
        <v>0</v>
      </c>
      <c r="W30" s="492">
        <v>1</v>
      </c>
      <c r="X30" s="489"/>
      <c r="Y30" s="488" t="s">
        <v>1071</v>
      </c>
      <c r="Z30" s="431">
        <v>50</v>
      </c>
      <c r="AA30" s="431">
        <v>46</v>
      </c>
      <c r="AB30" s="431">
        <v>4</v>
      </c>
      <c r="AC30" s="492">
        <v>0.92</v>
      </c>
    </row>
    <row r="31" spans="1:29" x14ac:dyDescent="0.25">
      <c r="A31" s="498" t="s">
        <v>1072</v>
      </c>
      <c r="B31" s="495">
        <v>43</v>
      </c>
      <c r="C31" s="495">
        <v>32</v>
      </c>
      <c r="D31" s="495">
        <v>11</v>
      </c>
      <c r="E31" s="492">
        <v>0.74418604651162701</v>
      </c>
      <c r="F31" s="489"/>
      <c r="G31" s="488" t="s">
        <v>1072</v>
      </c>
      <c r="H31" s="431">
        <v>6</v>
      </c>
      <c r="I31" s="431">
        <v>4</v>
      </c>
      <c r="J31" s="431">
        <v>2</v>
      </c>
      <c r="K31" s="492">
        <v>0.66666666666666596</v>
      </c>
      <c r="L31" s="484"/>
      <c r="M31" s="488" t="s">
        <v>1072</v>
      </c>
      <c r="N31" s="431">
        <v>18</v>
      </c>
      <c r="O31" s="431">
        <v>15</v>
      </c>
      <c r="P31" s="431">
        <v>3</v>
      </c>
      <c r="Q31" s="492">
        <v>0.83333333333333304</v>
      </c>
      <c r="R31" s="484"/>
      <c r="S31" s="488" t="s">
        <v>1072</v>
      </c>
      <c r="T31" s="431">
        <v>15</v>
      </c>
      <c r="U31" s="431">
        <v>10</v>
      </c>
      <c r="V31" s="431">
        <v>5</v>
      </c>
      <c r="W31" s="492">
        <v>0.66666666666666596</v>
      </c>
      <c r="X31" s="489"/>
      <c r="Y31" s="488" t="s">
        <v>1072</v>
      </c>
      <c r="Z31" s="431">
        <v>4</v>
      </c>
      <c r="AA31" s="431">
        <v>3</v>
      </c>
      <c r="AB31" s="431">
        <v>1</v>
      </c>
      <c r="AC31" s="492">
        <v>0.75</v>
      </c>
    </row>
    <row r="32" spans="1:29" x14ac:dyDescent="0.25">
      <c r="A32" s="498" t="s">
        <v>1073</v>
      </c>
      <c r="B32" s="495">
        <v>52</v>
      </c>
      <c r="C32" s="495">
        <v>37</v>
      </c>
      <c r="D32" s="495">
        <v>15</v>
      </c>
      <c r="E32" s="492">
        <v>0.71153846153846101</v>
      </c>
      <c r="F32" s="489"/>
      <c r="G32" s="488" t="s">
        <v>1073</v>
      </c>
      <c r="H32" s="431">
        <v>6</v>
      </c>
      <c r="I32" s="431">
        <v>4</v>
      </c>
      <c r="J32" s="431">
        <v>2</v>
      </c>
      <c r="K32" s="492">
        <v>0.66666666666666596</v>
      </c>
      <c r="L32" s="484"/>
      <c r="M32" s="488" t="s">
        <v>1073</v>
      </c>
      <c r="N32" s="431">
        <v>29</v>
      </c>
      <c r="O32" s="431">
        <v>24</v>
      </c>
      <c r="P32" s="431">
        <v>5</v>
      </c>
      <c r="Q32" s="492">
        <v>0.82758620689655105</v>
      </c>
      <c r="R32" s="484"/>
      <c r="S32" s="488" t="s">
        <v>1073</v>
      </c>
      <c r="T32" s="431">
        <v>11</v>
      </c>
      <c r="U32" s="431">
        <v>8</v>
      </c>
      <c r="V32" s="431">
        <v>3</v>
      </c>
      <c r="W32" s="492">
        <v>0.72727272727272696</v>
      </c>
      <c r="X32" s="489"/>
      <c r="Y32" s="488" t="s">
        <v>1073</v>
      </c>
      <c r="Z32" s="431">
        <v>6</v>
      </c>
      <c r="AA32" s="431">
        <v>1</v>
      </c>
      <c r="AB32" s="431">
        <v>5</v>
      </c>
      <c r="AC32" s="492">
        <v>0.16666666666666599</v>
      </c>
    </row>
    <row r="33" spans="1:29" x14ac:dyDescent="0.25">
      <c r="A33" s="498" t="s">
        <v>1074</v>
      </c>
      <c r="B33" s="495">
        <v>28</v>
      </c>
      <c r="C33" s="495">
        <v>22</v>
      </c>
      <c r="D33" s="495">
        <v>6</v>
      </c>
      <c r="E33" s="492">
        <v>0.78571428571428503</v>
      </c>
      <c r="F33" s="489"/>
      <c r="G33" s="488" t="s">
        <v>1074</v>
      </c>
      <c r="H33" s="431">
        <v>4</v>
      </c>
      <c r="I33" s="431">
        <v>2</v>
      </c>
      <c r="J33" s="431">
        <v>2</v>
      </c>
      <c r="K33" s="492">
        <v>0.5</v>
      </c>
      <c r="L33" s="484"/>
      <c r="M33" s="488" t="s">
        <v>1074</v>
      </c>
      <c r="N33" s="431">
        <v>9</v>
      </c>
      <c r="O33" s="431">
        <v>7</v>
      </c>
      <c r="P33" s="431">
        <v>2</v>
      </c>
      <c r="Q33" s="492">
        <v>0.77777777777777701</v>
      </c>
      <c r="R33" s="484"/>
      <c r="S33" s="488" t="s">
        <v>1074</v>
      </c>
      <c r="T33" s="431">
        <v>10</v>
      </c>
      <c r="U33" s="431">
        <v>10</v>
      </c>
      <c r="V33" s="431">
        <v>0</v>
      </c>
      <c r="W33" s="492">
        <v>1</v>
      </c>
      <c r="X33" s="489"/>
      <c r="Y33" s="488" t="s">
        <v>1074</v>
      </c>
      <c r="Z33" s="431">
        <v>5</v>
      </c>
      <c r="AA33" s="431">
        <v>3</v>
      </c>
      <c r="AB33" s="431">
        <v>2</v>
      </c>
      <c r="AC33" s="492">
        <v>0.6</v>
      </c>
    </row>
    <row r="34" spans="1:29" x14ac:dyDescent="0.25">
      <c r="A34" s="498" t="s">
        <v>1075</v>
      </c>
      <c r="B34" s="495">
        <v>54</v>
      </c>
      <c r="C34" s="495">
        <v>39</v>
      </c>
      <c r="D34" s="495">
        <v>15</v>
      </c>
      <c r="E34" s="492">
        <v>0.72222222222222199</v>
      </c>
      <c r="F34" s="489"/>
      <c r="G34" s="488" t="s">
        <v>1075</v>
      </c>
      <c r="H34" s="431">
        <v>10</v>
      </c>
      <c r="I34" s="431">
        <v>5</v>
      </c>
      <c r="J34" s="431">
        <v>5</v>
      </c>
      <c r="K34" s="492">
        <v>0.5</v>
      </c>
      <c r="L34" s="484"/>
      <c r="M34" s="488" t="s">
        <v>1075</v>
      </c>
      <c r="N34" s="431">
        <v>25</v>
      </c>
      <c r="O34" s="431">
        <v>22</v>
      </c>
      <c r="P34" s="431">
        <v>3</v>
      </c>
      <c r="Q34" s="492">
        <v>0.88</v>
      </c>
      <c r="R34" s="484"/>
      <c r="S34" s="488" t="s">
        <v>1075</v>
      </c>
      <c r="T34" s="431">
        <v>16</v>
      </c>
      <c r="U34" s="431">
        <v>10</v>
      </c>
      <c r="V34" s="431">
        <v>6</v>
      </c>
      <c r="W34" s="492">
        <v>0.625</v>
      </c>
      <c r="X34" s="489"/>
      <c r="Y34" s="488" t="s">
        <v>1075</v>
      </c>
      <c r="Z34" s="431">
        <v>3</v>
      </c>
      <c r="AA34" s="431">
        <v>2</v>
      </c>
      <c r="AB34" s="431">
        <v>1</v>
      </c>
      <c r="AC34" s="492">
        <v>0.66666666666666596</v>
      </c>
    </row>
    <row r="35" spans="1:29" x14ac:dyDescent="0.25">
      <c r="A35" s="498" t="s">
        <v>1076</v>
      </c>
      <c r="B35" s="495">
        <v>16</v>
      </c>
      <c r="C35" s="495">
        <v>13</v>
      </c>
      <c r="D35" s="495">
        <v>3</v>
      </c>
      <c r="E35" s="492">
        <v>0.8125</v>
      </c>
      <c r="F35" s="489"/>
      <c r="G35" s="488" t="s">
        <v>1076</v>
      </c>
      <c r="H35" s="431"/>
      <c r="I35" s="431"/>
      <c r="J35" s="431"/>
      <c r="K35" s="492"/>
      <c r="L35" s="484"/>
      <c r="M35" s="488" t="s">
        <v>1076</v>
      </c>
      <c r="N35" s="431">
        <v>3</v>
      </c>
      <c r="O35" s="431">
        <v>3</v>
      </c>
      <c r="P35" s="431">
        <v>0</v>
      </c>
      <c r="Q35" s="492">
        <v>1</v>
      </c>
      <c r="R35" s="484"/>
      <c r="S35" s="488" t="s">
        <v>1076</v>
      </c>
      <c r="T35" s="431"/>
      <c r="U35" s="431"/>
      <c r="V35" s="431"/>
      <c r="W35" s="492"/>
      <c r="X35" s="489"/>
      <c r="Y35" s="488" t="s">
        <v>1076</v>
      </c>
      <c r="Z35" s="431">
        <v>13</v>
      </c>
      <c r="AA35" s="431">
        <v>10</v>
      </c>
      <c r="AB35" s="431">
        <v>3</v>
      </c>
      <c r="AC35" s="492">
        <v>0.76923076923076905</v>
      </c>
    </row>
    <row r="36" spans="1:29" x14ac:dyDescent="0.25">
      <c r="A36" s="498" t="s">
        <v>1077</v>
      </c>
      <c r="B36" s="495">
        <v>22</v>
      </c>
      <c r="C36" s="495">
        <v>20</v>
      </c>
      <c r="D36" s="495">
        <v>2</v>
      </c>
      <c r="E36" s="492">
        <v>0.90909090909090895</v>
      </c>
      <c r="F36" s="489"/>
      <c r="G36" s="488" t="s">
        <v>1077</v>
      </c>
      <c r="H36" s="431">
        <v>3</v>
      </c>
      <c r="I36" s="431">
        <v>3</v>
      </c>
      <c r="J36" s="431">
        <v>0</v>
      </c>
      <c r="K36" s="492">
        <v>1</v>
      </c>
      <c r="L36" s="484"/>
      <c r="M36" s="488" t="s">
        <v>1077</v>
      </c>
      <c r="N36" s="431">
        <v>19</v>
      </c>
      <c r="O36" s="431">
        <v>17</v>
      </c>
      <c r="P36" s="431">
        <v>2</v>
      </c>
      <c r="Q36" s="492">
        <v>0.89473684210526305</v>
      </c>
      <c r="R36" s="484"/>
      <c r="S36" s="488" t="s">
        <v>1077</v>
      </c>
      <c r="T36" s="431"/>
      <c r="U36" s="431"/>
      <c r="V36" s="431"/>
      <c r="W36" s="492"/>
      <c r="X36" s="489"/>
      <c r="Y36" s="488" t="s">
        <v>1077</v>
      </c>
      <c r="Z36" s="431"/>
      <c r="AA36" s="431"/>
      <c r="AB36" s="431"/>
      <c r="AC36" s="492"/>
    </row>
    <row r="37" spans="1:29" x14ac:dyDescent="0.25">
      <c r="A37" s="498" t="s">
        <v>1078</v>
      </c>
      <c r="B37" s="495">
        <v>69</v>
      </c>
      <c r="C37" s="495">
        <v>65</v>
      </c>
      <c r="D37" s="495">
        <v>4</v>
      </c>
      <c r="E37" s="492">
        <v>0.94202898550724601</v>
      </c>
      <c r="F37" s="489"/>
      <c r="G37" s="488" t="s">
        <v>1078</v>
      </c>
      <c r="H37" s="431">
        <v>13</v>
      </c>
      <c r="I37" s="431">
        <v>12</v>
      </c>
      <c r="J37" s="431">
        <v>1</v>
      </c>
      <c r="K37" s="492">
        <v>0.92307692307692302</v>
      </c>
      <c r="L37" s="484"/>
      <c r="M37" s="488" t="s">
        <v>1078</v>
      </c>
      <c r="N37" s="431">
        <v>44</v>
      </c>
      <c r="O37" s="431">
        <v>41</v>
      </c>
      <c r="P37" s="431">
        <v>3</v>
      </c>
      <c r="Q37" s="492">
        <v>0.93181818181818099</v>
      </c>
      <c r="R37" s="484"/>
      <c r="S37" s="488" t="s">
        <v>1078</v>
      </c>
      <c r="T37" s="431">
        <v>10</v>
      </c>
      <c r="U37" s="431">
        <v>10</v>
      </c>
      <c r="V37" s="431">
        <v>0</v>
      </c>
      <c r="W37" s="492">
        <v>1</v>
      </c>
      <c r="X37" s="489"/>
      <c r="Y37" s="488" t="s">
        <v>1078</v>
      </c>
      <c r="Z37" s="431">
        <v>2</v>
      </c>
      <c r="AA37" s="431">
        <v>2</v>
      </c>
      <c r="AB37" s="431">
        <v>0</v>
      </c>
      <c r="AC37" s="492">
        <v>1</v>
      </c>
    </row>
    <row r="38" spans="1:29" x14ac:dyDescent="0.25">
      <c r="A38" s="498" t="s">
        <v>1079</v>
      </c>
      <c r="B38" s="495">
        <v>828</v>
      </c>
      <c r="C38" s="495">
        <v>730</v>
      </c>
      <c r="D38" s="495">
        <v>98</v>
      </c>
      <c r="E38" s="492">
        <v>0.88164251207729405</v>
      </c>
      <c r="F38" s="489"/>
      <c r="G38" s="488" t="s">
        <v>1079</v>
      </c>
      <c r="H38" s="431">
        <v>171</v>
      </c>
      <c r="I38" s="431">
        <v>142</v>
      </c>
      <c r="J38" s="431">
        <v>29</v>
      </c>
      <c r="K38" s="492">
        <v>0.83040935672514604</v>
      </c>
      <c r="L38" s="484"/>
      <c r="M38" s="488" t="s">
        <v>1079</v>
      </c>
      <c r="N38" s="431">
        <v>366</v>
      </c>
      <c r="O38" s="431">
        <v>332</v>
      </c>
      <c r="P38" s="431">
        <v>34</v>
      </c>
      <c r="Q38" s="492">
        <v>0.90710382513661203</v>
      </c>
      <c r="R38" s="484"/>
      <c r="S38" s="488" t="s">
        <v>1079</v>
      </c>
      <c r="T38" s="431">
        <v>171</v>
      </c>
      <c r="U38" s="431">
        <v>150</v>
      </c>
      <c r="V38" s="431">
        <v>21</v>
      </c>
      <c r="W38" s="492">
        <v>0.87719298245613997</v>
      </c>
      <c r="X38" s="489"/>
      <c r="Y38" s="488" t="s">
        <v>1079</v>
      </c>
      <c r="Z38" s="431">
        <v>120</v>
      </c>
      <c r="AA38" s="431">
        <v>106</v>
      </c>
      <c r="AB38" s="431">
        <v>14</v>
      </c>
      <c r="AC38" s="492">
        <v>0.88333333333333297</v>
      </c>
    </row>
    <row r="39" spans="1:29" x14ac:dyDescent="0.25">
      <c r="A39" s="498" t="s">
        <v>1080</v>
      </c>
      <c r="B39" s="495">
        <v>25</v>
      </c>
      <c r="C39" s="495">
        <v>23</v>
      </c>
      <c r="D39" s="495">
        <v>2</v>
      </c>
      <c r="E39" s="492">
        <v>0.92</v>
      </c>
      <c r="F39" s="489"/>
      <c r="G39" s="488" t="s">
        <v>1080</v>
      </c>
      <c r="H39" s="431">
        <v>6</v>
      </c>
      <c r="I39" s="431">
        <v>5</v>
      </c>
      <c r="J39" s="431">
        <v>1</v>
      </c>
      <c r="K39" s="492">
        <v>0.83333333333333304</v>
      </c>
      <c r="L39" s="484"/>
      <c r="M39" s="488" t="s">
        <v>1080</v>
      </c>
      <c r="N39" s="431">
        <v>5</v>
      </c>
      <c r="O39" s="431">
        <v>5</v>
      </c>
      <c r="P39" s="431">
        <v>0</v>
      </c>
      <c r="Q39" s="492">
        <v>1</v>
      </c>
      <c r="R39" s="484"/>
      <c r="S39" s="488" t="s">
        <v>1080</v>
      </c>
      <c r="T39" s="431">
        <v>13</v>
      </c>
      <c r="U39" s="431">
        <v>12</v>
      </c>
      <c r="V39" s="431">
        <v>1</v>
      </c>
      <c r="W39" s="492">
        <v>0.92307692307692302</v>
      </c>
      <c r="X39" s="489"/>
      <c r="Y39" s="488" t="s">
        <v>1080</v>
      </c>
      <c r="Z39" s="431">
        <v>1</v>
      </c>
      <c r="AA39" s="431">
        <v>1</v>
      </c>
      <c r="AB39" s="431">
        <v>0</v>
      </c>
      <c r="AC39" s="492">
        <v>1</v>
      </c>
    </row>
    <row r="40" spans="1:29" x14ac:dyDescent="0.25">
      <c r="A40" s="498" t="s">
        <v>1081</v>
      </c>
      <c r="B40" s="495">
        <v>11</v>
      </c>
      <c r="C40" s="495">
        <v>10</v>
      </c>
      <c r="D40" s="495">
        <v>1</v>
      </c>
      <c r="E40" s="492">
        <v>0.90909090909090895</v>
      </c>
      <c r="F40" s="489"/>
      <c r="G40" s="488" t="s">
        <v>1081</v>
      </c>
      <c r="H40" s="431"/>
      <c r="I40" s="431"/>
      <c r="J40" s="431"/>
      <c r="K40" s="492"/>
      <c r="L40" s="484"/>
      <c r="M40" s="488" t="s">
        <v>1081</v>
      </c>
      <c r="N40" s="431">
        <v>10</v>
      </c>
      <c r="O40" s="431">
        <v>9</v>
      </c>
      <c r="P40" s="431">
        <v>1</v>
      </c>
      <c r="Q40" s="492">
        <v>0.9</v>
      </c>
      <c r="R40" s="484"/>
      <c r="S40" s="488" t="s">
        <v>1081</v>
      </c>
      <c r="T40" s="431"/>
      <c r="U40" s="431"/>
      <c r="V40" s="431"/>
      <c r="W40" s="492"/>
      <c r="X40" s="489"/>
      <c r="Y40" s="488" t="s">
        <v>1081</v>
      </c>
      <c r="Z40" s="431">
        <v>1</v>
      </c>
      <c r="AA40" s="431">
        <v>1</v>
      </c>
      <c r="AB40" s="431">
        <v>0</v>
      </c>
      <c r="AC40" s="492">
        <v>1</v>
      </c>
    </row>
    <row r="41" spans="1:29" x14ac:dyDescent="0.25">
      <c r="A41" s="498" t="s">
        <v>1082</v>
      </c>
      <c r="B41" s="495">
        <v>28</v>
      </c>
      <c r="C41" s="495">
        <v>27</v>
      </c>
      <c r="D41" s="495">
        <v>1</v>
      </c>
      <c r="E41" s="492">
        <v>0.96428571428571397</v>
      </c>
      <c r="F41" s="489"/>
      <c r="G41" s="488" t="s">
        <v>1082</v>
      </c>
      <c r="H41" s="431"/>
      <c r="I41" s="431"/>
      <c r="J41" s="431"/>
      <c r="K41" s="492"/>
      <c r="L41" s="484"/>
      <c r="M41" s="488" t="s">
        <v>1082</v>
      </c>
      <c r="N41" s="431">
        <v>18</v>
      </c>
      <c r="O41" s="431">
        <v>17</v>
      </c>
      <c r="P41" s="431">
        <v>1</v>
      </c>
      <c r="Q41" s="492">
        <v>0.94444444444444398</v>
      </c>
      <c r="R41" s="484"/>
      <c r="S41" s="488" t="s">
        <v>1082</v>
      </c>
      <c r="T41" s="431">
        <v>6</v>
      </c>
      <c r="U41" s="431">
        <v>6</v>
      </c>
      <c r="V41" s="431">
        <v>0</v>
      </c>
      <c r="W41" s="492">
        <v>1</v>
      </c>
      <c r="X41" s="489"/>
      <c r="Y41" s="488" t="s">
        <v>1082</v>
      </c>
      <c r="Z41" s="431">
        <v>4</v>
      </c>
      <c r="AA41" s="431">
        <v>4</v>
      </c>
      <c r="AB41" s="431">
        <v>0</v>
      </c>
      <c r="AC41" s="492">
        <v>1</v>
      </c>
    </row>
    <row r="42" spans="1:29" x14ac:dyDescent="0.25">
      <c r="A42" s="498" t="s">
        <v>1083</v>
      </c>
      <c r="B42" s="495">
        <v>93</v>
      </c>
      <c r="C42" s="495">
        <v>89</v>
      </c>
      <c r="D42" s="495">
        <v>4</v>
      </c>
      <c r="E42" s="492">
        <v>0.956989247311828</v>
      </c>
      <c r="F42" s="489"/>
      <c r="G42" s="488" t="s">
        <v>1083</v>
      </c>
      <c r="H42" s="431">
        <v>2</v>
      </c>
      <c r="I42" s="431">
        <v>2</v>
      </c>
      <c r="J42" s="431">
        <v>0</v>
      </c>
      <c r="K42" s="492">
        <v>1</v>
      </c>
      <c r="L42" s="484"/>
      <c r="M42" s="488" t="s">
        <v>1083</v>
      </c>
      <c r="N42" s="431">
        <v>49</v>
      </c>
      <c r="O42" s="431">
        <v>45</v>
      </c>
      <c r="P42" s="431">
        <v>4</v>
      </c>
      <c r="Q42" s="492">
        <v>0.91836734693877498</v>
      </c>
      <c r="R42" s="484"/>
      <c r="S42" s="488" t="s">
        <v>1083</v>
      </c>
      <c r="T42" s="431">
        <v>18</v>
      </c>
      <c r="U42" s="431">
        <v>18</v>
      </c>
      <c r="V42" s="431">
        <v>0</v>
      </c>
      <c r="W42" s="492">
        <v>1</v>
      </c>
      <c r="X42" s="489"/>
      <c r="Y42" s="488" t="s">
        <v>1083</v>
      </c>
      <c r="Z42" s="431">
        <v>24</v>
      </c>
      <c r="AA42" s="431">
        <v>24</v>
      </c>
      <c r="AB42" s="431">
        <v>0</v>
      </c>
      <c r="AC42" s="492">
        <v>1</v>
      </c>
    </row>
    <row r="43" spans="1:29" x14ac:dyDescent="0.25">
      <c r="A43" s="498" t="s">
        <v>1084</v>
      </c>
      <c r="B43" s="495">
        <v>45</v>
      </c>
      <c r="C43" s="495">
        <v>40</v>
      </c>
      <c r="D43" s="496">
        <v>5</v>
      </c>
      <c r="E43" s="492">
        <v>0.88888888888888795</v>
      </c>
      <c r="F43" s="489"/>
      <c r="G43" s="488" t="s">
        <v>1084</v>
      </c>
      <c r="H43" s="431">
        <v>8</v>
      </c>
      <c r="I43" s="431">
        <v>7</v>
      </c>
      <c r="J43" s="431">
        <v>1</v>
      </c>
      <c r="K43" s="492">
        <v>0.875</v>
      </c>
      <c r="L43" s="484"/>
      <c r="M43" s="488" t="s">
        <v>1084</v>
      </c>
      <c r="N43" s="431">
        <v>32</v>
      </c>
      <c r="O43" s="431">
        <v>29</v>
      </c>
      <c r="P43" s="431">
        <v>3</v>
      </c>
      <c r="Q43" s="492">
        <v>0.90625</v>
      </c>
      <c r="R43" s="484"/>
      <c r="S43" s="488" t="s">
        <v>1084</v>
      </c>
      <c r="T43" s="431">
        <v>5</v>
      </c>
      <c r="U43" s="431">
        <v>4</v>
      </c>
      <c r="V43" s="431">
        <v>1</v>
      </c>
      <c r="W43" s="492">
        <v>0.8</v>
      </c>
      <c r="X43" s="489"/>
      <c r="Y43" s="488" t="s">
        <v>1084</v>
      </c>
      <c r="Z43" s="431"/>
      <c r="AA43" s="431"/>
      <c r="AB43" s="431"/>
      <c r="AC43" s="492"/>
    </row>
    <row r="44" spans="1:29" x14ac:dyDescent="0.25">
      <c r="A44" s="498" t="s">
        <v>1085</v>
      </c>
      <c r="B44" s="495">
        <v>11</v>
      </c>
      <c r="C44" s="495">
        <v>11</v>
      </c>
      <c r="D44" s="496">
        <v>0</v>
      </c>
      <c r="E44" s="492">
        <v>1</v>
      </c>
      <c r="F44" s="489"/>
      <c r="G44" s="488" t="s">
        <v>1085</v>
      </c>
      <c r="H44" s="431">
        <v>2</v>
      </c>
      <c r="I44" s="431">
        <v>2</v>
      </c>
      <c r="J44" s="431">
        <v>0</v>
      </c>
      <c r="K44" s="492">
        <v>1</v>
      </c>
      <c r="L44" s="484"/>
      <c r="M44" s="488" t="s">
        <v>1085</v>
      </c>
      <c r="N44" s="431">
        <v>7</v>
      </c>
      <c r="O44" s="431">
        <v>7</v>
      </c>
      <c r="P44" s="431">
        <v>0</v>
      </c>
      <c r="Q44" s="492">
        <v>1</v>
      </c>
      <c r="R44" s="484"/>
      <c r="S44" s="488" t="s">
        <v>1085</v>
      </c>
      <c r="T44" s="431">
        <v>2</v>
      </c>
      <c r="U44" s="431">
        <v>2</v>
      </c>
      <c r="V44" s="431">
        <v>0</v>
      </c>
      <c r="W44" s="492">
        <v>1</v>
      </c>
      <c r="X44" s="489"/>
      <c r="Y44" s="488" t="s">
        <v>1085</v>
      </c>
      <c r="Z44" s="431"/>
      <c r="AA44" s="431"/>
      <c r="AB44" s="431"/>
      <c r="AC44" s="492"/>
    </row>
    <row r="45" spans="1:29" x14ac:dyDescent="0.25">
      <c r="A45" s="498" t="s">
        <v>1086</v>
      </c>
      <c r="B45" s="495">
        <v>5</v>
      </c>
      <c r="C45" s="495">
        <v>4</v>
      </c>
      <c r="D45" s="496">
        <v>1</v>
      </c>
      <c r="E45" s="492">
        <v>0.8</v>
      </c>
      <c r="F45" s="489"/>
      <c r="G45" s="488" t="s">
        <v>1086</v>
      </c>
      <c r="H45" s="431"/>
      <c r="I45" s="431"/>
      <c r="J45" s="431"/>
      <c r="K45" s="492"/>
      <c r="L45" s="484"/>
      <c r="M45" s="488" t="s">
        <v>1086</v>
      </c>
      <c r="N45" s="431">
        <v>5</v>
      </c>
      <c r="O45" s="431">
        <v>4</v>
      </c>
      <c r="P45" s="431">
        <v>1</v>
      </c>
      <c r="Q45" s="492">
        <v>0.8</v>
      </c>
      <c r="R45" s="484"/>
      <c r="S45" s="488" t="s">
        <v>1086</v>
      </c>
      <c r="T45" s="431"/>
      <c r="U45" s="431"/>
      <c r="V45" s="431"/>
      <c r="W45" s="492"/>
      <c r="X45" s="489"/>
      <c r="Y45" s="488" t="s">
        <v>1086</v>
      </c>
      <c r="Z45" s="431"/>
      <c r="AA45" s="431"/>
      <c r="AB45" s="431"/>
      <c r="AC45" s="492"/>
    </row>
    <row r="46" spans="1:29" x14ac:dyDescent="0.25">
      <c r="A46" s="498" t="s">
        <v>1087</v>
      </c>
      <c r="B46" s="495">
        <v>7</v>
      </c>
      <c r="C46" s="495">
        <v>7</v>
      </c>
      <c r="D46" s="495">
        <v>0</v>
      </c>
      <c r="E46" s="492">
        <v>1</v>
      </c>
      <c r="F46" s="489"/>
      <c r="G46" s="488" t="s">
        <v>1087</v>
      </c>
      <c r="H46" s="431">
        <v>3</v>
      </c>
      <c r="I46" s="431">
        <v>3</v>
      </c>
      <c r="J46" s="431">
        <v>0</v>
      </c>
      <c r="K46" s="492">
        <v>1</v>
      </c>
      <c r="L46" s="484"/>
      <c r="M46" s="488" t="s">
        <v>1087</v>
      </c>
      <c r="N46" s="431"/>
      <c r="O46" s="431"/>
      <c r="P46" s="431"/>
      <c r="Q46" s="492"/>
      <c r="R46" s="484"/>
      <c r="S46" s="488" t="s">
        <v>1087</v>
      </c>
      <c r="T46" s="431">
        <v>2</v>
      </c>
      <c r="U46" s="431">
        <v>2</v>
      </c>
      <c r="V46" s="431">
        <v>0</v>
      </c>
      <c r="W46" s="492">
        <v>1</v>
      </c>
      <c r="X46" s="489"/>
      <c r="Y46" s="488" t="s">
        <v>1087</v>
      </c>
      <c r="Z46" s="431">
        <v>2</v>
      </c>
      <c r="AA46" s="431">
        <v>2</v>
      </c>
      <c r="AB46" s="431">
        <v>0</v>
      </c>
      <c r="AC46" s="492">
        <v>1</v>
      </c>
    </row>
    <row r="47" spans="1:29" x14ac:dyDescent="0.25">
      <c r="A47" s="498" t="s">
        <v>1088</v>
      </c>
      <c r="B47" s="495">
        <v>5</v>
      </c>
      <c r="C47" s="495">
        <v>5</v>
      </c>
      <c r="D47" s="495">
        <v>0</v>
      </c>
      <c r="E47" s="492">
        <v>1</v>
      </c>
      <c r="F47" s="489"/>
      <c r="G47" s="488" t="s">
        <v>1088</v>
      </c>
      <c r="H47" s="431"/>
      <c r="I47" s="431"/>
      <c r="J47" s="431"/>
      <c r="K47" s="492"/>
      <c r="L47" s="484"/>
      <c r="M47" s="488" t="s">
        <v>1088</v>
      </c>
      <c r="N47" s="431"/>
      <c r="O47" s="431"/>
      <c r="P47" s="431"/>
      <c r="Q47" s="492"/>
      <c r="R47" s="484"/>
      <c r="S47" s="488" t="s">
        <v>1088</v>
      </c>
      <c r="T47" s="431"/>
      <c r="U47" s="431"/>
      <c r="V47" s="431"/>
      <c r="W47" s="492"/>
      <c r="X47" s="489"/>
      <c r="Y47" s="488" t="s">
        <v>1088</v>
      </c>
      <c r="Z47" s="431">
        <v>5</v>
      </c>
      <c r="AA47" s="431">
        <v>5</v>
      </c>
      <c r="AB47" s="431">
        <v>0</v>
      </c>
      <c r="AC47" s="492">
        <v>1</v>
      </c>
    </row>
    <row r="48" spans="1:29" x14ac:dyDescent="0.25">
      <c r="A48" s="498" t="s">
        <v>1089</v>
      </c>
      <c r="B48" s="495">
        <v>77</v>
      </c>
      <c r="C48" s="495">
        <v>71</v>
      </c>
      <c r="D48" s="495">
        <v>6</v>
      </c>
      <c r="E48" s="492">
        <v>0.92207792207792205</v>
      </c>
      <c r="F48" s="489"/>
      <c r="G48" s="488" t="s">
        <v>1089</v>
      </c>
      <c r="H48" s="431"/>
      <c r="I48" s="431"/>
      <c r="J48" s="431"/>
      <c r="K48" s="492"/>
      <c r="L48" s="484"/>
      <c r="M48" s="488" t="s">
        <v>1089</v>
      </c>
      <c r="N48" s="431"/>
      <c r="O48" s="431"/>
      <c r="P48" s="431"/>
      <c r="Q48" s="492"/>
      <c r="R48" s="484"/>
      <c r="S48" s="488" t="s">
        <v>1089</v>
      </c>
      <c r="T48" s="431">
        <v>7</v>
      </c>
      <c r="U48" s="431">
        <v>7</v>
      </c>
      <c r="V48" s="431">
        <v>0</v>
      </c>
      <c r="W48" s="492">
        <v>1</v>
      </c>
      <c r="X48" s="489"/>
      <c r="Y48" s="488" t="s">
        <v>1089</v>
      </c>
      <c r="Z48" s="431">
        <v>70</v>
      </c>
      <c r="AA48" s="431">
        <v>64</v>
      </c>
      <c r="AB48" s="431">
        <v>6</v>
      </c>
      <c r="AC48" s="492">
        <v>0.91428571428571404</v>
      </c>
    </row>
    <row r="49" spans="1:29" x14ac:dyDescent="0.25">
      <c r="A49" s="498" t="s">
        <v>1090</v>
      </c>
      <c r="B49" s="495">
        <v>166</v>
      </c>
      <c r="C49" s="495">
        <v>148</v>
      </c>
      <c r="D49" s="495">
        <v>18</v>
      </c>
      <c r="E49" s="492">
        <v>0.89156626506024095</v>
      </c>
      <c r="F49" s="489"/>
      <c r="G49" s="488" t="s">
        <v>1090</v>
      </c>
      <c r="H49" s="431">
        <v>36</v>
      </c>
      <c r="I49" s="431">
        <v>31</v>
      </c>
      <c r="J49" s="431">
        <v>5</v>
      </c>
      <c r="K49" s="492">
        <v>0.86111111111111105</v>
      </c>
      <c r="L49" s="484"/>
      <c r="M49" s="488" t="s">
        <v>1090</v>
      </c>
      <c r="N49" s="431">
        <v>66</v>
      </c>
      <c r="O49" s="431">
        <v>59</v>
      </c>
      <c r="P49" s="431">
        <v>7</v>
      </c>
      <c r="Q49" s="492">
        <v>0.89393939393939303</v>
      </c>
      <c r="R49" s="484"/>
      <c r="S49" s="488" t="s">
        <v>1090</v>
      </c>
      <c r="T49" s="431">
        <v>18</v>
      </c>
      <c r="U49" s="431">
        <v>15</v>
      </c>
      <c r="V49" s="431">
        <v>3</v>
      </c>
      <c r="W49" s="492">
        <v>0.83333333333333304</v>
      </c>
      <c r="X49" s="489"/>
      <c r="Y49" s="488" t="s">
        <v>1090</v>
      </c>
      <c r="Z49" s="431">
        <v>46</v>
      </c>
      <c r="AA49" s="431">
        <v>43</v>
      </c>
      <c r="AB49" s="431">
        <v>3</v>
      </c>
      <c r="AC49" s="492">
        <v>0.934782608695652</v>
      </c>
    </row>
    <row r="50" spans="1:29" x14ac:dyDescent="0.25">
      <c r="A50" s="498" t="s">
        <v>1091</v>
      </c>
      <c r="B50" s="495">
        <v>183</v>
      </c>
      <c r="C50" s="495">
        <v>164</v>
      </c>
      <c r="D50" s="495">
        <v>19</v>
      </c>
      <c r="E50" s="492">
        <v>0.89617486338797803</v>
      </c>
      <c r="F50" s="489"/>
      <c r="G50" s="488" t="s">
        <v>1091</v>
      </c>
      <c r="H50" s="431">
        <v>32</v>
      </c>
      <c r="I50" s="431">
        <v>28</v>
      </c>
      <c r="J50" s="431">
        <v>4</v>
      </c>
      <c r="K50" s="492">
        <v>0.875</v>
      </c>
      <c r="L50" s="484"/>
      <c r="M50" s="488" t="s">
        <v>1091</v>
      </c>
      <c r="N50" s="431">
        <v>62</v>
      </c>
      <c r="O50" s="431">
        <v>54</v>
      </c>
      <c r="P50" s="431">
        <v>8</v>
      </c>
      <c r="Q50" s="492">
        <v>0.87096774193548299</v>
      </c>
      <c r="R50" s="484"/>
      <c r="S50" s="488" t="s">
        <v>1091</v>
      </c>
      <c r="T50" s="431">
        <v>20</v>
      </c>
      <c r="U50" s="431">
        <v>15</v>
      </c>
      <c r="V50" s="431">
        <v>5</v>
      </c>
      <c r="W50" s="492">
        <v>0.75</v>
      </c>
      <c r="X50" s="489"/>
      <c r="Y50" s="488" t="s">
        <v>1091</v>
      </c>
      <c r="Z50" s="431">
        <v>69</v>
      </c>
      <c r="AA50" s="431">
        <v>67</v>
      </c>
      <c r="AB50" s="431">
        <v>2</v>
      </c>
      <c r="AC50" s="492">
        <v>0.97101449275362295</v>
      </c>
    </row>
    <row r="51" spans="1:29" x14ac:dyDescent="0.25">
      <c r="A51" s="498" t="s">
        <v>1092</v>
      </c>
      <c r="B51" s="495">
        <v>35</v>
      </c>
      <c r="C51" s="495">
        <v>35</v>
      </c>
      <c r="D51" s="495">
        <v>0</v>
      </c>
      <c r="E51" s="492">
        <v>1</v>
      </c>
      <c r="F51" s="489"/>
      <c r="G51" s="488" t="s">
        <v>1092</v>
      </c>
      <c r="H51" s="431"/>
      <c r="I51" s="431"/>
      <c r="J51" s="431"/>
      <c r="K51" s="492"/>
      <c r="L51" s="484"/>
      <c r="M51" s="488" t="s">
        <v>1092</v>
      </c>
      <c r="N51" s="431">
        <v>25</v>
      </c>
      <c r="O51" s="431">
        <v>25</v>
      </c>
      <c r="P51" s="431">
        <v>0</v>
      </c>
      <c r="Q51" s="492">
        <v>1</v>
      </c>
      <c r="R51" s="484"/>
      <c r="S51" s="488" t="s">
        <v>1092</v>
      </c>
      <c r="T51" s="431"/>
      <c r="U51" s="431"/>
      <c r="V51" s="431"/>
      <c r="W51" s="492"/>
      <c r="X51" s="489"/>
      <c r="Y51" s="488" t="s">
        <v>1092</v>
      </c>
      <c r="Z51" s="431">
        <v>10</v>
      </c>
      <c r="AA51" s="431">
        <v>10</v>
      </c>
      <c r="AB51" s="431">
        <v>0</v>
      </c>
      <c r="AC51" s="492">
        <v>1</v>
      </c>
    </row>
    <row r="52" spans="1:29" x14ac:dyDescent="0.25">
      <c r="A52" s="498" t="s">
        <v>1093</v>
      </c>
      <c r="B52" s="495">
        <v>12</v>
      </c>
      <c r="C52" s="495">
        <v>10</v>
      </c>
      <c r="D52" s="495">
        <v>2</v>
      </c>
      <c r="E52" s="492">
        <v>0.83333333333333304</v>
      </c>
      <c r="F52" s="489"/>
      <c r="G52" s="488" t="s">
        <v>1093</v>
      </c>
      <c r="H52" s="431"/>
      <c r="I52" s="431"/>
      <c r="J52" s="431"/>
      <c r="K52" s="492"/>
      <c r="L52" s="484"/>
      <c r="M52" s="488" t="s">
        <v>1093</v>
      </c>
      <c r="N52" s="431"/>
      <c r="O52" s="431"/>
      <c r="P52" s="431"/>
      <c r="Q52" s="492"/>
      <c r="R52" s="484"/>
      <c r="S52" s="488" t="s">
        <v>1093</v>
      </c>
      <c r="T52" s="431"/>
      <c r="U52" s="431"/>
      <c r="V52" s="431"/>
      <c r="W52" s="492"/>
      <c r="X52" s="489"/>
      <c r="Y52" s="488" t="s">
        <v>1093</v>
      </c>
      <c r="Z52" s="431">
        <v>12</v>
      </c>
      <c r="AA52" s="431">
        <v>10</v>
      </c>
      <c r="AB52" s="431">
        <v>2</v>
      </c>
      <c r="AC52" s="492">
        <v>0.83333333333333304</v>
      </c>
    </row>
    <row r="53" spans="1:29" x14ac:dyDescent="0.25">
      <c r="A53" s="498" t="s">
        <v>1094</v>
      </c>
      <c r="B53" s="495">
        <v>33</v>
      </c>
      <c r="C53" s="495">
        <v>28</v>
      </c>
      <c r="D53" s="495">
        <v>5</v>
      </c>
      <c r="E53" s="492">
        <v>0.84848484848484795</v>
      </c>
      <c r="F53" s="489"/>
      <c r="G53" s="488" t="s">
        <v>1094</v>
      </c>
      <c r="H53" s="431">
        <v>15</v>
      </c>
      <c r="I53" s="431">
        <v>13</v>
      </c>
      <c r="J53" s="431">
        <v>2</v>
      </c>
      <c r="K53" s="492">
        <v>0.86666666666666603</v>
      </c>
      <c r="L53" s="484"/>
      <c r="M53" s="488" t="s">
        <v>1094</v>
      </c>
      <c r="N53" s="431">
        <v>14</v>
      </c>
      <c r="O53" s="431">
        <v>12</v>
      </c>
      <c r="P53" s="431">
        <v>2</v>
      </c>
      <c r="Q53" s="492">
        <v>0.85714285714285698</v>
      </c>
      <c r="R53" s="484"/>
      <c r="S53" s="488" t="s">
        <v>1094</v>
      </c>
      <c r="T53" s="431">
        <v>4</v>
      </c>
      <c r="U53" s="431">
        <v>3</v>
      </c>
      <c r="V53" s="431">
        <v>1</v>
      </c>
      <c r="W53" s="492">
        <v>0.75</v>
      </c>
      <c r="X53" s="489"/>
      <c r="Y53" s="488" t="s">
        <v>1094</v>
      </c>
      <c r="Z53" s="431"/>
      <c r="AA53" s="431"/>
      <c r="AB53" s="431"/>
      <c r="AC53" s="492"/>
    </row>
    <row r="54" spans="1:29" x14ac:dyDescent="0.25">
      <c r="A54" s="498" t="s">
        <v>1095</v>
      </c>
      <c r="B54" s="495">
        <v>2</v>
      </c>
      <c r="C54" s="495">
        <v>2</v>
      </c>
      <c r="D54" s="496">
        <v>0</v>
      </c>
      <c r="E54" s="492">
        <v>1</v>
      </c>
      <c r="F54" s="489"/>
      <c r="G54" s="488" t="s">
        <v>1095</v>
      </c>
      <c r="H54" s="431"/>
      <c r="I54" s="431"/>
      <c r="J54" s="431"/>
      <c r="K54" s="492"/>
      <c r="L54" s="484"/>
      <c r="M54" s="488" t="s">
        <v>1095</v>
      </c>
      <c r="N54" s="431">
        <v>1</v>
      </c>
      <c r="O54" s="431">
        <v>1</v>
      </c>
      <c r="P54" s="431">
        <v>0</v>
      </c>
      <c r="Q54" s="492">
        <v>1</v>
      </c>
      <c r="R54" s="484"/>
      <c r="S54" s="488" t="s">
        <v>1095</v>
      </c>
      <c r="T54" s="431">
        <v>1</v>
      </c>
      <c r="U54" s="431">
        <v>1</v>
      </c>
      <c r="V54" s="431">
        <v>0</v>
      </c>
      <c r="W54" s="492">
        <v>1</v>
      </c>
      <c r="X54" s="489"/>
      <c r="Y54" s="488" t="s">
        <v>1095</v>
      </c>
      <c r="Z54" s="431"/>
      <c r="AA54" s="431"/>
      <c r="AB54" s="431"/>
      <c r="AC54" s="492"/>
    </row>
    <row r="55" spans="1:29" x14ac:dyDescent="0.25">
      <c r="A55" s="498" t="s">
        <v>1096</v>
      </c>
      <c r="B55" s="495">
        <v>42</v>
      </c>
      <c r="C55" s="495">
        <v>30</v>
      </c>
      <c r="D55" s="495">
        <v>12</v>
      </c>
      <c r="E55" s="492">
        <v>0.71428571428571397</v>
      </c>
      <c r="F55" s="489"/>
      <c r="G55" s="488" t="s">
        <v>1096</v>
      </c>
      <c r="H55" s="431"/>
      <c r="I55" s="431"/>
      <c r="J55" s="431"/>
      <c r="K55" s="492"/>
      <c r="L55" s="484"/>
      <c r="M55" s="488" t="s">
        <v>1096</v>
      </c>
      <c r="N55" s="431">
        <v>42</v>
      </c>
      <c r="O55" s="431">
        <v>30</v>
      </c>
      <c r="P55" s="431">
        <v>12</v>
      </c>
      <c r="Q55" s="492">
        <v>0.71428571428571397</v>
      </c>
      <c r="R55" s="484"/>
      <c r="S55" s="488" t="s">
        <v>1096</v>
      </c>
      <c r="T55" s="431"/>
      <c r="U55" s="431"/>
      <c r="V55" s="431"/>
      <c r="W55" s="492"/>
      <c r="X55" s="489"/>
      <c r="Y55" s="488" t="s">
        <v>1096</v>
      </c>
      <c r="Z55" s="431"/>
      <c r="AA55" s="431"/>
      <c r="AB55" s="431"/>
      <c r="AC55" s="492"/>
    </row>
    <row r="56" spans="1:29" x14ac:dyDescent="0.25">
      <c r="A56" s="498" t="s">
        <v>1097</v>
      </c>
      <c r="B56" s="495">
        <v>46</v>
      </c>
      <c r="C56" s="495">
        <v>35</v>
      </c>
      <c r="D56" s="495">
        <v>11</v>
      </c>
      <c r="E56" s="492">
        <v>0.76086956521739102</v>
      </c>
      <c r="F56" s="489"/>
      <c r="G56" s="488" t="s">
        <v>1097</v>
      </c>
      <c r="H56" s="431">
        <v>11</v>
      </c>
      <c r="I56" s="431">
        <v>8</v>
      </c>
      <c r="J56" s="431">
        <v>3</v>
      </c>
      <c r="K56" s="492">
        <v>0.72727272727272696</v>
      </c>
      <c r="L56" s="484"/>
      <c r="M56" s="488" t="s">
        <v>1097</v>
      </c>
      <c r="N56" s="431">
        <v>22</v>
      </c>
      <c r="O56" s="431">
        <v>17</v>
      </c>
      <c r="P56" s="431">
        <v>5</v>
      </c>
      <c r="Q56" s="492">
        <v>0.77272727272727204</v>
      </c>
      <c r="R56" s="484"/>
      <c r="S56" s="488" t="s">
        <v>1097</v>
      </c>
      <c r="T56" s="431">
        <v>13</v>
      </c>
      <c r="U56" s="431">
        <v>10</v>
      </c>
      <c r="V56" s="431">
        <v>3</v>
      </c>
      <c r="W56" s="492">
        <v>0.76923076923076905</v>
      </c>
      <c r="X56" s="489"/>
      <c r="Y56" s="488" t="s">
        <v>1097</v>
      </c>
      <c r="Z56" s="431"/>
      <c r="AA56" s="431"/>
      <c r="AB56" s="431"/>
      <c r="AC56" s="492"/>
    </row>
    <row r="57" spans="1:29" x14ac:dyDescent="0.25">
      <c r="A57" s="498" t="s">
        <v>1098</v>
      </c>
      <c r="B57" s="495">
        <v>11</v>
      </c>
      <c r="C57" s="495">
        <v>11</v>
      </c>
      <c r="D57" s="496">
        <v>0</v>
      </c>
      <c r="E57" s="492">
        <v>1</v>
      </c>
      <c r="F57" s="489"/>
      <c r="G57" s="488" t="s">
        <v>1098</v>
      </c>
      <c r="H57" s="431"/>
      <c r="I57" s="431"/>
      <c r="J57" s="431"/>
      <c r="K57" s="492"/>
      <c r="L57" s="484"/>
      <c r="M57" s="488" t="s">
        <v>1098</v>
      </c>
      <c r="N57" s="431">
        <v>5</v>
      </c>
      <c r="O57" s="431">
        <v>5</v>
      </c>
      <c r="P57" s="431">
        <v>0</v>
      </c>
      <c r="Q57" s="492">
        <v>1</v>
      </c>
      <c r="R57" s="484"/>
      <c r="S57" s="488" t="s">
        <v>1098</v>
      </c>
      <c r="T57" s="431"/>
      <c r="U57" s="431"/>
      <c r="V57" s="431"/>
      <c r="W57" s="492"/>
      <c r="X57" s="489"/>
      <c r="Y57" s="488" t="s">
        <v>1098</v>
      </c>
      <c r="Z57" s="431">
        <v>6</v>
      </c>
      <c r="AA57" s="431">
        <v>6</v>
      </c>
      <c r="AB57" s="431">
        <v>0</v>
      </c>
      <c r="AC57" s="492">
        <v>1</v>
      </c>
    </row>
    <row r="58" spans="1:29" x14ac:dyDescent="0.25">
      <c r="A58" s="498" t="s">
        <v>1099</v>
      </c>
      <c r="B58" s="495">
        <v>6</v>
      </c>
      <c r="C58" s="495">
        <v>6</v>
      </c>
      <c r="D58" s="496">
        <v>0</v>
      </c>
      <c r="E58" s="492">
        <v>1</v>
      </c>
      <c r="F58" s="489"/>
      <c r="G58" s="488" t="s">
        <v>1099</v>
      </c>
      <c r="H58" s="431"/>
      <c r="I58" s="431"/>
      <c r="J58" s="431"/>
      <c r="K58" s="492"/>
      <c r="L58" s="484"/>
      <c r="M58" s="488" t="s">
        <v>1099</v>
      </c>
      <c r="N58" s="431">
        <v>4</v>
      </c>
      <c r="O58" s="431">
        <v>4</v>
      </c>
      <c r="P58" s="431">
        <v>0</v>
      </c>
      <c r="Q58" s="492">
        <v>1</v>
      </c>
      <c r="R58" s="484"/>
      <c r="S58" s="488" t="s">
        <v>1099</v>
      </c>
      <c r="T58" s="431"/>
      <c r="U58" s="431"/>
      <c r="V58" s="431"/>
      <c r="W58" s="492"/>
      <c r="X58" s="489"/>
      <c r="Y58" s="488" t="s">
        <v>1099</v>
      </c>
      <c r="Z58" s="431">
        <v>2</v>
      </c>
      <c r="AA58" s="431">
        <v>2</v>
      </c>
      <c r="AB58" s="431">
        <v>0</v>
      </c>
      <c r="AC58" s="492">
        <v>1</v>
      </c>
    </row>
    <row r="59" spans="1:29" x14ac:dyDescent="0.25">
      <c r="A59" s="498" t="s">
        <v>1100</v>
      </c>
      <c r="B59" s="495">
        <v>6</v>
      </c>
      <c r="C59" s="495">
        <v>6</v>
      </c>
      <c r="D59" s="496">
        <v>0</v>
      </c>
      <c r="E59" s="492">
        <v>1</v>
      </c>
      <c r="F59" s="489"/>
      <c r="G59" s="488" t="s">
        <v>1100</v>
      </c>
      <c r="H59" s="431"/>
      <c r="I59" s="431"/>
      <c r="J59" s="431"/>
      <c r="K59" s="492"/>
      <c r="L59" s="484"/>
      <c r="M59" s="488" t="s">
        <v>1100</v>
      </c>
      <c r="N59" s="431">
        <v>6</v>
      </c>
      <c r="O59" s="431">
        <v>6</v>
      </c>
      <c r="P59" s="431">
        <v>0</v>
      </c>
      <c r="Q59" s="492">
        <v>1</v>
      </c>
      <c r="R59" s="484"/>
      <c r="S59" s="488" t="s">
        <v>1100</v>
      </c>
      <c r="T59" s="431"/>
      <c r="U59" s="431"/>
      <c r="V59" s="431"/>
      <c r="W59" s="492"/>
      <c r="X59" s="489"/>
      <c r="Y59" s="488" t="s">
        <v>1100</v>
      </c>
      <c r="Z59" s="431"/>
      <c r="AA59" s="431"/>
      <c r="AB59" s="431"/>
      <c r="AC59" s="492"/>
    </row>
    <row r="60" spans="1:29" x14ac:dyDescent="0.25">
      <c r="A60" s="498" t="s">
        <v>1101</v>
      </c>
      <c r="B60" s="495">
        <v>9</v>
      </c>
      <c r="C60" s="495">
        <v>9</v>
      </c>
      <c r="D60" s="495">
        <v>0</v>
      </c>
      <c r="E60" s="492">
        <v>1</v>
      </c>
      <c r="F60" s="489"/>
      <c r="G60" s="488" t="s">
        <v>1101</v>
      </c>
      <c r="H60" s="431"/>
      <c r="I60" s="431"/>
      <c r="J60" s="431"/>
      <c r="K60" s="492"/>
      <c r="L60" s="484"/>
      <c r="M60" s="488" t="s">
        <v>1101</v>
      </c>
      <c r="N60" s="431">
        <v>9</v>
      </c>
      <c r="O60" s="431">
        <v>9</v>
      </c>
      <c r="P60" s="431">
        <v>0</v>
      </c>
      <c r="Q60" s="492">
        <v>1</v>
      </c>
      <c r="R60" s="484"/>
      <c r="S60" s="488" t="s">
        <v>1101</v>
      </c>
      <c r="T60" s="431"/>
      <c r="U60" s="431"/>
      <c r="V60" s="431"/>
      <c r="W60" s="492"/>
      <c r="X60" s="489"/>
      <c r="Y60" s="488" t="s">
        <v>1101</v>
      </c>
      <c r="Z60" s="431"/>
      <c r="AA60" s="431"/>
      <c r="AB60" s="431"/>
      <c r="AC60" s="492"/>
    </row>
    <row r="61" spans="1:29" x14ac:dyDescent="0.25">
      <c r="A61" s="498" t="s">
        <v>1102</v>
      </c>
      <c r="B61" s="495">
        <v>3</v>
      </c>
      <c r="C61" s="495">
        <v>3</v>
      </c>
      <c r="D61" s="495">
        <v>0</v>
      </c>
      <c r="E61" s="492">
        <v>1</v>
      </c>
      <c r="F61" s="489"/>
      <c r="G61" s="488" t="s">
        <v>1102</v>
      </c>
      <c r="H61" s="431"/>
      <c r="I61" s="431"/>
      <c r="J61" s="431"/>
      <c r="K61" s="492"/>
      <c r="L61" s="484"/>
      <c r="M61" s="488" t="s">
        <v>1102</v>
      </c>
      <c r="N61" s="431">
        <v>3</v>
      </c>
      <c r="O61" s="431">
        <v>3</v>
      </c>
      <c r="P61" s="431">
        <v>0</v>
      </c>
      <c r="Q61" s="492">
        <v>1</v>
      </c>
      <c r="R61" s="484"/>
      <c r="S61" s="488" t="s">
        <v>1102</v>
      </c>
      <c r="T61" s="431"/>
      <c r="U61" s="431"/>
      <c r="V61" s="431"/>
      <c r="W61" s="492"/>
      <c r="X61" s="489"/>
      <c r="Y61" s="488" t="s">
        <v>1102</v>
      </c>
      <c r="Z61" s="431"/>
      <c r="AA61" s="431"/>
      <c r="AB61" s="431"/>
      <c r="AC61" s="492"/>
    </row>
    <row r="62" spans="1:29" x14ac:dyDescent="0.25">
      <c r="A62" s="498" t="s">
        <v>1103</v>
      </c>
      <c r="B62" s="495">
        <v>33</v>
      </c>
      <c r="C62" s="495">
        <v>26</v>
      </c>
      <c r="D62" s="495">
        <v>7</v>
      </c>
      <c r="E62" s="492">
        <v>0.78787878787878696</v>
      </c>
      <c r="F62" s="489"/>
      <c r="G62" s="488" t="s">
        <v>1103</v>
      </c>
      <c r="H62" s="431">
        <v>5</v>
      </c>
      <c r="I62" s="431">
        <v>4</v>
      </c>
      <c r="J62" s="431">
        <v>1</v>
      </c>
      <c r="K62" s="492">
        <v>0.8</v>
      </c>
      <c r="L62" s="484"/>
      <c r="M62" s="488" t="s">
        <v>1103</v>
      </c>
      <c r="N62" s="431">
        <v>13</v>
      </c>
      <c r="O62" s="431">
        <v>7</v>
      </c>
      <c r="P62" s="431">
        <v>6</v>
      </c>
      <c r="Q62" s="492">
        <v>0.53846153846153799</v>
      </c>
      <c r="R62" s="484"/>
      <c r="S62" s="488" t="s">
        <v>1103</v>
      </c>
      <c r="T62" s="431">
        <v>6</v>
      </c>
      <c r="U62" s="431">
        <v>6</v>
      </c>
      <c r="V62" s="431">
        <v>0</v>
      </c>
      <c r="W62" s="492">
        <v>1</v>
      </c>
      <c r="X62" s="489"/>
      <c r="Y62" s="488" t="s">
        <v>1103</v>
      </c>
      <c r="Z62" s="431">
        <v>9</v>
      </c>
      <c r="AA62" s="431">
        <v>9</v>
      </c>
      <c r="AB62" s="431">
        <v>0</v>
      </c>
      <c r="AC62" s="492">
        <v>1</v>
      </c>
    </row>
    <row r="63" spans="1:29" x14ac:dyDescent="0.25">
      <c r="A63" s="498" t="s">
        <v>1104</v>
      </c>
      <c r="B63" s="495">
        <v>2</v>
      </c>
      <c r="C63" s="495">
        <v>2</v>
      </c>
      <c r="D63" s="496">
        <v>0</v>
      </c>
      <c r="E63" s="492">
        <v>1</v>
      </c>
      <c r="F63" s="489"/>
      <c r="G63" s="488" t="s">
        <v>1104</v>
      </c>
      <c r="H63" s="431"/>
      <c r="I63" s="431"/>
      <c r="J63" s="431"/>
      <c r="K63" s="492"/>
      <c r="L63" s="484"/>
      <c r="M63" s="488" t="s">
        <v>1104</v>
      </c>
      <c r="N63" s="431"/>
      <c r="O63" s="431"/>
      <c r="P63" s="431"/>
      <c r="Q63" s="492"/>
      <c r="R63" s="484"/>
      <c r="S63" s="488" t="s">
        <v>1104</v>
      </c>
      <c r="T63" s="431"/>
      <c r="U63" s="431"/>
      <c r="V63" s="431"/>
      <c r="W63" s="492"/>
      <c r="X63" s="489"/>
      <c r="Y63" s="488" t="s">
        <v>1104</v>
      </c>
      <c r="Z63" s="431">
        <v>2</v>
      </c>
      <c r="AA63" s="431">
        <v>2</v>
      </c>
      <c r="AB63" s="431">
        <v>0</v>
      </c>
      <c r="AC63" s="492">
        <v>1</v>
      </c>
    </row>
    <row r="64" spans="1:29" x14ac:dyDescent="0.25">
      <c r="A64" s="498" t="s">
        <v>1105</v>
      </c>
      <c r="B64" s="495">
        <v>9</v>
      </c>
      <c r="C64" s="495">
        <v>5</v>
      </c>
      <c r="D64" s="496">
        <v>4</v>
      </c>
      <c r="E64" s="492">
        <v>0.55555555555555503</v>
      </c>
      <c r="F64" s="489"/>
      <c r="G64" s="488" t="s">
        <v>1105</v>
      </c>
      <c r="H64" s="431">
        <v>2</v>
      </c>
      <c r="I64" s="431">
        <v>2</v>
      </c>
      <c r="J64" s="431">
        <v>0</v>
      </c>
      <c r="K64" s="492">
        <v>1</v>
      </c>
      <c r="L64" s="484"/>
      <c r="M64" s="488" t="s">
        <v>1105</v>
      </c>
      <c r="N64" s="431">
        <v>6</v>
      </c>
      <c r="O64" s="431">
        <v>3</v>
      </c>
      <c r="P64" s="431">
        <v>3</v>
      </c>
      <c r="Q64" s="492">
        <v>0.5</v>
      </c>
      <c r="R64" s="484"/>
      <c r="S64" s="488" t="s">
        <v>1105</v>
      </c>
      <c r="T64" s="431">
        <v>1</v>
      </c>
      <c r="U64" s="431">
        <v>0</v>
      </c>
      <c r="V64" s="431">
        <v>1</v>
      </c>
      <c r="W64" s="492">
        <v>0</v>
      </c>
      <c r="X64" s="489"/>
      <c r="Y64" s="488" t="s">
        <v>1105</v>
      </c>
      <c r="Z64" s="431"/>
      <c r="AA64" s="431"/>
      <c r="AB64" s="431"/>
      <c r="AC64" s="492"/>
    </row>
    <row r="65" spans="1:29" x14ac:dyDescent="0.25">
      <c r="A65" s="498" t="s">
        <v>1106</v>
      </c>
      <c r="B65" s="495">
        <v>26</v>
      </c>
      <c r="C65" s="495">
        <v>25</v>
      </c>
      <c r="D65" s="495">
        <v>1</v>
      </c>
      <c r="E65" s="492">
        <v>0.96153846153846101</v>
      </c>
      <c r="F65" s="489"/>
      <c r="G65" s="488" t="s">
        <v>1106</v>
      </c>
      <c r="H65" s="431">
        <v>24</v>
      </c>
      <c r="I65" s="431">
        <v>23</v>
      </c>
      <c r="J65" s="431">
        <v>1</v>
      </c>
      <c r="K65" s="492">
        <v>0.95833333333333304</v>
      </c>
      <c r="L65" s="484"/>
      <c r="M65" s="488" t="s">
        <v>1106</v>
      </c>
      <c r="N65" s="431"/>
      <c r="O65" s="431"/>
      <c r="P65" s="431"/>
      <c r="Q65" s="492"/>
      <c r="R65" s="484"/>
      <c r="S65" s="488" t="s">
        <v>1106</v>
      </c>
      <c r="T65" s="431">
        <v>2</v>
      </c>
      <c r="U65" s="431">
        <v>2</v>
      </c>
      <c r="V65" s="431">
        <v>0</v>
      </c>
      <c r="W65" s="492">
        <v>1</v>
      </c>
      <c r="X65" s="489"/>
      <c r="Y65" s="488" t="s">
        <v>1106</v>
      </c>
      <c r="Z65" s="431"/>
      <c r="AA65" s="431"/>
      <c r="AB65" s="431"/>
      <c r="AC65" s="492"/>
    </row>
    <row r="66" spans="1:29" x14ac:dyDescent="0.25">
      <c r="A66" s="498" t="s">
        <v>1107</v>
      </c>
      <c r="B66" s="495">
        <v>747</v>
      </c>
      <c r="C66" s="495">
        <v>667</v>
      </c>
      <c r="D66" s="495">
        <v>80</v>
      </c>
      <c r="E66" s="492">
        <v>0.892904953145917</v>
      </c>
      <c r="F66" s="489"/>
      <c r="G66" s="488" t="s">
        <v>1107</v>
      </c>
      <c r="H66" s="431">
        <v>159</v>
      </c>
      <c r="I66" s="431">
        <v>135</v>
      </c>
      <c r="J66" s="431">
        <v>24</v>
      </c>
      <c r="K66" s="492">
        <v>0.84905660377358405</v>
      </c>
      <c r="L66" s="484"/>
      <c r="M66" s="488" t="s">
        <v>1107</v>
      </c>
      <c r="N66" s="431">
        <v>337</v>
      </c>
      <c r="O66" s="431">
        <v>303</v>
      </c>
      <c r="P66" s="431">
        <v>34</v>
      </c>
      <c r="Q66" s="492">
        <v>0.89910979228486598</v>
      </c>
      <c r="R66" s="484"/>
      <c r="S66" s="488" t="s">
        <v>1107</v>
      </c>
      <c r="T66" s="431">
        <v>125</v>
      </c>
      <c r="U66" s="431">
        <v>110</v>
      </c>
      <c r="V66" s="431">
        <v>15</v>
      </c>
      <c r="W66" s="492">
        <v>0.88</v>
      </c>
      <c r="X66" s="489"/>
      <c r="Y66" s="488" t="s">
        <v>1107</v>
      </c>
      <c r="Z66" s="431">
        <v>126</v>
      </c>
      <c r="AA66" s="431">
        <v>119</v>
      </c>
      <c r="AB66" s="431">
        <v>7</v>
      </c>
      <c r="AC66" s="492">
        <v>0.94444444444444398</v>
      </c>
    </row>
    <row r="67" spans="1:29" x14ac:dyDescent="0.25">
      <c r="A67" s="498" t="s">
        <v>1108</v>
      </c>
      <c r="B67" s="495">
        <v>41</v>
      </c>
      <c r="C67" s="495">
        <v>40</v>
      </c>
      <c r="D67" s="495">
        <v>1</v>
      </c>
      <c r="E67" s="492">
        <v>0.97560975609756095</v>
      </c>
      <c r="F67" s="489"/>
      <c r="G67" s="488" t="s">
        <v>1108</v>
      </c>
      <c r="H67" s="431">
        <v>5</v>
      </c>
      <c r="I67" s="431">
        <v>5</v>
      </c>
      <c r="J67" s="431">
        <v>0</v>
      </c>
      <c r="K67" s="492">
        <v>1</v>
      </c>
      <c r="L67" s="484"/>
      <c r="M67" s="488" t="s">
        <v>1108</v>
      </c>
      <c r="N67" s="431">
        <v>11</v>
      </c>
      <c r="O67" s="431">
        <v>11</v>
      </c>
      <c r="P67" s="431">
        <v>0</v>
      </c>
      <c r="Q67" s="492">
        <v>1</v>
      </c>
      <c r="R67" s="484"/>
      <c r="S67" s="488" t="s">
        <v>1108</v>
      </c>
      <c r="T67" s="431"/>
      <c r="U67" s="431"/>
      <c r="V67" s="431"/>
      <c r="W67" s="492"/>
      <c r="X67" s="489"/>
      <c r="Y67" s="488" t="s">
        <v>1108</v>
      </c>
      <c r="Z67" s="431">
        <v>25</v>
      </c>
      <c r="AA67" s="431">
        <v>24</v>
      </c>
      <c r="AB67" s="431">
        <v>1</v>
      </c>
      <c r="AC67" s="492">
        <v>0.96</v>
      </c>
    </row>
    <row r="68" spans="1:29" x14ac:dyDescent="0.25">
      <c r="A68" s="498" t="s">
        <v>1109</v>
      </c>
      <c r="B68" s="495">
        <v>1</v>
      </c>
      <c r="C68" s="495">
        <v>1</v>
      </c>
      <c r="D68" s="495">
        <v>0</v>
      </c>
      <c r="E68" s="492">
        <v>1</v>
      </c>
      <c r="F68" s="489"/>
      <c r="G68" s="488" t="s">
        <v>1109</v>
      </c>
      <c r="H68" s="431"/>
      <c r="I68" s="431"/>
      <c r="J68" s="431"/>
      <c r="K68" s="492"/>
      <c r="L68" s="484"/>
      <c r="M68" s="488" t="s">
        <v>1109</v>
      </c>
      <c r="N68" s="431"/>
      <c r="O68" s="431"/>
      <c r="P68" s="431"/>
      <c r="Q68" s="492"/>
      <c r="R68" s="484"/>
      <c r="S68" s="488" t="s">
        <v>1109</v>
      </c>
      <c r="T68" s="431">
        <v>1</v>
      </c>
      <c r="U68" s="431">
        <v>1</v>
      </c>
      <c r="V68" s="431">
        <v>0</v>
      </c>
      <c r="W68" s="492">
        <v>1</v>
      </c>
      <c r="X68" s="489"/>
      <c r="Y68" s="488" t="s">
        <v>1109</v>
      </c>
      <c r="Z68" s="431"/>
      <c r="AA68" s="431"/>
      <c r="AB68" s="431"/>
      <c r="AC68" s="492"/>
    </row>
    <row r="69" spans="1:29" x14ac:dyDescent="0.25">
      <c r="A69" s="498" t="s">
        <v>1110</v>
      </c>
      <c r="B69" s="495">
        <v>204</v>
      </c>
      <c r="C69" s="495">
        <v>168</v>
      </c>
      <c r="D69" s="495">
        <v>36</v>
      </c>
      <c r="E69" s="492">
        <v>0.82352941176470495</v>
      </c>
      <c r="F69" s="489"/>
      <c r="G69" s="488" t="s">
        <v>1110</v>
      </c>
      <c r="H69" s="431">
        <v>20</v>
      </c>
      <c r="I69" s="431">
        <v>13</v>
      </c>
      <c r="J69" s="431">
        <v>7</v>
      </c>
      <c r="K69" s="492">
        <v>0.65</v>
      </c>
      <c r="L69" s="484"/>
      <c r="M69" s="488" t="s">
        <v>1110</v>
      </c>
      <c r="N69" s="431">
        <v>128</v>
      </c>
      <c r="O69" s="431">
        <v>109</v>
      </c>
      <c r="P69" s="431">
        <v>19</v>
      </c>
      <c r="Q69" s="492">
        <v>0.8515625</v>
      </c>
      <c r="R69" s="484"/>
      <c r="S69" s="488" t="s">
        <v>1110</v>
      </c>
      <c r="T69" s="431">
        <v>17</v>
      </c>
      <c r="U69" s="431">
        <v>10</v>
      </c>
      <c r="V69" s="431">
        <v>7</v>
      </c>
      <c r="W69" s="492">
        <v>0.58823529411764697</v>
      </c>
      <c r="X69" s="489"/>
      <c r="Y69" s="488" t="s">
        <v>1110</v>
      </c>
      <c r="Z69" s="431">
        <v>39</v>
      </c>
      <c r="AA69" s="431">
        <v>36</v>
      </c>
      <c r="AB69" s="431">
        <v>3</v>
      </c>
      <c r="AC69" s="492">
        <v>0.92307692307692302</v>
      </c>
    </row>
    <row r="70" spans="1:29" x14ac:dyDescent="0.25">
      <c r="A70" s="498" t="s">
        <v>1111</v>
      </c>
      <c r="B70" s="495">
        <v>170</v>
      </c>
      <c r="C70" s="495">
        <v>159</v>
      </c>
      <c r="D70" s="495">
        <v>11</v>
      </c>
      <c r="E70" s="492">
        <v>0.93529411764705805</v>
      </c>
      <c r="F70" s="489"/>
      <c r="G70" s="488" t="s">
        <v>1111</v>
      </c>
      <c r="H70" s="431"/>
      <c r="I70" s="431"/>
      <c r="J70" s="431"/>
      <c r="K70" s="492"/>
      <c r="L70" s="484"/>
      <c r="M70" s="488" t="s">
        <v>1111</v>
      </c>
      <c r="N70" s="431"/>
      <c r="O70" s="431"/>
      <c r="P70" s="431"/>
      <c r="Q70" s="492"/>
      <c r="R70" s="484"/>
      <c r="S70" s="488" t="s">
        <v>1111</v>
      </c>
      <c r="T70" s="431">
        <v>161</v>
      </c>
      <c r="U70" s="431">
        <v>153</v>
      </c>
      <c r="V70" s="431">
        <v>8</v>
      </c>
      <c r="W70" s="492">
        <v>0.95031055900621098</v>
      </c>
      <c r="X70" s="489"/>
      <c r="Y70" s="488" t="s">
        <v>1111</v>
      </c>
      <c r="Z70" s="431">
        <v>9</v>
      </c>
      <c r="AA70" s="431">
        <v>6</v>
      </c>
      <c r="AB70" s="431">
        <v>3</v>
      </c>
      <c r="AC70" s="492">
        <v>0.66666666666666596</v>
      </c>
    </row>
    <row r="71" spans="1:29" x14ac:dyDescent="0.25">
      <c r="A71" s="498" t="s">
        <v>1112</v>
      </c>
      <c r="B71" s="495">
        <v>70</v>
      </c>
      <c r="C71" s="495">
        <v>62</v>
      </c>
      <c r="D71" s="495">
        <v>8</v>
      </c>
      <c r="E71" s="492">
        <v>0.88571428571428501</v>
      </c>
      <c r="F71" s="489"/>
      <c r="G71" s="488" t="s">
        <v>1112</v>
      </c>
      <c r="H71" s="431">
        <v>7</v>
      </c>
      <c r="I71" s="431">
        <v>7</v>
      </c>
      <c r="J71" s="431">
        <v>0</v>
      </c>
      <c r="K71" s="492">
        <v>1</v>
      </c>
      <c r="L71" s="484"/>
      <c r="M71" s="488" t="s">
        <v>1112</v>
      </c>
      <c r="N71" s="431">
        <v>33</v>
      </c>
      <c r="O71" s="431">
        <v>25</v>
      </c>
      <c r="P71" s="431">
        <v>8</v>
      </c>
      <c r="Q71" s="492">
        <v>0.75757575757575701</v>
      </c>
      <c r="R71" s="484"/>
      <c r="S71" s="488" t="s">
        <v>1112</v>
      </c>
      <c r="T71" s="431"/>
      <c r="U71" s="431"/>
      <c r="V71" s="431"/>
      <c r="W71" s="492"/>
      <c r="X71" s="489"/>
      <c r="Y71" s="488" t="s">
        <v>1112</v>
      </c>
      <c r="Z71" s="431">
        <v>30</v>
      </c>
      <c r="AA71" s="431">
        <v>30</v>
      </c>
      <c r="AB71" s="431">
        <v>0</v>
      </c>
      <c r="AC71" s="492">
        <v>1</v>
      </c>
    </row>
    <row r="72" spans="1:29" x14ac:dyDescent="0.25">
      <c r="A72" s="498" t="s">
        <v>1113</v>
      </c>
      <c r="B72" s="495">
        <v>147</v>
      </c>
      <c r="C72" s="495">
        <v>138</v>
      </c>
      <c r="D72" s="495">
        <v>9</v>
      </c>
      <c r="E72" s="492">
        <v>0.93877551020408101</v>
      </c>
      <c r="F72" s="489"/>
      <c r="G72" s="488" t="s">
        <v>1113</v>
      </c>
      <c r="H72" s="431">
        <v>102</v>
      </c>
      <c r="I72" s="431">
        <v>98</v>
      </c>
      <c r="J72" s="431">
        <v>4</v>
      </c>
      <c r="K72" s="492">
        <v>0.96078431372549</v>
      </c>
      <c r="L72" s="484"/>
      <c r="M72" s="488" t="s">
        <v>1113</v>
      </c>
      <c r="N72" s="431">
        <v>7</v>
      </c>
      <c r="O72" s="431">
        <v>6</v>
      </c>
      <c r="P72" s="431">
        <v>1</v>
      </c>
      <c r="Q72" s="492">
        <v>0.85714285714285698</v>
      </c>
      <c r="R72" s="484"/>
      <c r="S72" s="488" t="s">
        <v>1113</v>
      </c>
      <c r="T72" s="431">
        <v>5</v>
      </c>
      <c r="U72" s="431">
        <v>4</v>
      </c>
      <c r="V72" s="431">
        <v>1</v>
      </c>
      <c r="W72" s="492">
        <v>0.8</v>
      </c>
      <c r="X72" s="489"/>
      <c r="Y72" s="488" t="s">
        <v>1113</v>
      </c>
      <c r="Z72" s="431">
        <v>33</v>
      </c>
      <c r="AA72" s="431">
        <v>30</v>
      </c>
      <c r="AB72" s="431">
        <v>3</v>
      </c>
      <c r="AC72" s="492">
        <v>0.90909090909090895</v>
      </c>
    </row>
    <row r="73" spans="1:29" x14ac:dyDescent="0.25">
      <c r="A73" s="498" t="s">
        <v>1114</v>
      </c>
      <c r="B73" s="495">
        <v>65</v>
      </c>
      <c r="C73" s="495">
        <v>50</v>
      </c>
      <c r="D73" s="495">
        <v>15</v>
      </c>
      <c r="E73" s="492">
        <v>0.76923076923076905</v>
      </c>
      <c r="F73" s="489"/>
      <c r="G73" s="488" t="s">
        <v>1114</v>
      </c>
      <c r="H73" s="431">
        <v>6</v>
      </c>
      <c r="I73" s="431">
        <v>5</v>
      </c>
      <c r="J73" s="431">
        <v>1</v>
      </c>
      <c r="K73" s="492">
        <v>0.83333333333333304</v>
      </c>
      <c r="L73" s="484"/>
      <c r="M73" s="488" t="s">
        <v>1114</v>
      </c>
      <c r="N73" s="431">
        <v>52</v>
      </c>
      <c r="O73" s="431">
        <v>41</v>
      </c>
      <c r="P73" s="431">
        <v>11</v>
      </c>
      <c r="Q73" s="492">
        <v>0.78846153846153799</v>
      </c>
      <c r="R73" s="484"/>
      <c r="S73" s="488" t="s">
        <v>1114</v>
      </c>
      <c r="T73" s="431">
        <v>7</v>
      </c>
      <c r="U73" s="431">
        <v>4</v>
      </c>
      <c r="V73" s="431">
        <v>3</v>
      </c>
      <c r="W73" s="492">
        <v>0.57142857142857095</v>
      </c>
      <c r="X73" s="489"/>
      <c r="Y73" s="488" t="s">
        <v>1114</v>
      </c>
      <c r="Z73" s="431"/>
      <c r="AA73" s="431"/>
      <c r="AB73" s="431"/>
      <c r="AC73" s="492"/>
    </row>
    <row r="74" spans="1:29" x14ac:dyDescent="0.25">
      <c r="A74" s="498" t="s">
        <v>1115</v>
      </c>
      <c r="B74" s="495">
        <v>83</v>
      </c>
      <c r="C74" s="495">
        <v>81</v>
      </c>
      <c r="D74" s="495">
        <v>2</v>
      </c>
      <c r="E74" s="492">
        <v>0.97590361445783103</v>
      </c>
      <c r="F74" s="489"/>
      <c r="G74" s="488" t="s">
        <v>1115</v>
      </c>
      <c r="H74" s="431">
        <v>7</v>
      </c>
      <c r="I74" s="431">
        <v>7</v>
      </c>
      <c r="J74" s="431">
        <v>0</v>
      </c>
      <c r="K74" s="492">
        <v>1</v>
      </c>
      <c r="L74" s="484"/>
      <c r="M74" s="488" t="s">
        <v>1115</v>
      </c>
      <c r="N74" s="431">
        <v>24</v>
      </c>
      <c r="O74" s="431">
        <v>24</v>
      </c>
      <c r="P74" s="431">
        <v>0</v>
      </c>
      <c r="Q74" s="492">
        <v>1</v>
      </c>
      <c r="R74" s="484"/>
      <c r="S74" s="488" t="s">
        <v>1115</v>
      </c>
      <c r="T74" s="431">
        <v>7</v>
      </c>
      <c r="U74" s="431">
        <v>6</v>
      </c>
      <c r="V74" s="431">
        <v>1</v>
      </c>
      <c r="W74" s="492">
        <v>0.85714285714285698</v>
      </c>
      <c r="X74" s="489"/>
      <c r="Y74" s="488" t="s">
        <v>1115</v>
      </c>
      <c r="Z74" s="431">
        <v>45</v>
      </c>
      <c r="AA74" s="431">
        <v>44</v>
      </c>
      <c r="AB74" s="431">
        <v>1</v>
      </c>
      <c r="AC74" s="492">
        <v>0.97777777777777697</v>
      </c>
    </row>
    <row r="75" spans="1:29" x14ac:dyDescent="0.25">
      <c r="A75" s="498" t="s">
        <v>1116</v>
      </c>
      <c r="B75" s="495">
        <v>34</v>
      </c>
      <c r="C75" s="495">
        <v>29</v>
      </c>
      <c r="D75" s="495">
        <v>5</v>
      </c>
      <c r="E75" s="492">
        <v>0.85294117647058798</v>
      </c>
      <c r="F75" s="489"/>
      <c r="G75" s="488" t="s">
        <v>1116</v>
      </c>
      <c r="H75" s="431"/>
      <c r="I75" s="431"/>
      <c r="J75" s="431"/>
      <c r="K75" s="492"/>
      <c r="L75" s="484"/>
      <c r="M75" s="488" t="s">
        <v>1116</v>
      </c>
      <c r="N75" s="431">
        <v>26</v>
      </c>
      <c r="O75" s="431">
        <v>22</v>
      </c>
      <c r="P75" s="431">
        <v>4</v>
      </c>
      <c r="Q75" s="492">
        <v>0.84615384615384603</v>
      </c>
      <c r="R75" s="484"/>
      <c r="S75" s="488" t="s">
        <v>1116</v>
      </c>
      <c r="T75" s="431"/>
      <c r="U75" s="431"/>
      <c r="V75" s="431"/>
      <c r="W75" s="492"/>
      <c r="X75" s="489"/>
      <c r="Y75" s="488" t="s">
        <v>1116</v>
      </c>
      <c r="Z75" s="431">
        <v>8</v>
      </c>
      <c r="AA75" s="431">
        <v>7</v>
      </c>
      <c r="AB75" s="431">
        <v>1</v>
      </c>
      <c r="AC75" s="492">
        <v>0.875</v>
      </c>
    </row>
    <row r="76" spans="1:29" x14ac:dyDescent="0.25">
      <c r="A76" s="498" t="s">
        <v>1117</v>
      </c>
      <c r="B76" s="495">
        <v>23</v>
      </c>
      <c r="C76" s="495">
        <v>21</v>
      </c>
      <c r="D76" s="496">
        <v>2</v>
      </c>
      <c r="E76" s="492">
        <v>0.91304347826086896</v>
      </c>
      <c r="F76" s="489"/>
      <c r="G76" s="488" t="s">
        <v>1117</v>
      </c>
      <c r="H76" s="431"/>
      <c r="I76" s="431"/>
      <c r="J76" s="431"/>
      <c r="K76" s="492"/>
      <c r="L76" s="484"/>
      <c r="M76" s="488" t="s">
        <v>1117</v>
      </c>
      <c r="N76" s="431"/>
      <c r="O76" s="431"/>
      <c r="P76" s="431"/>
      <c r="Q76" s="492"/>
      <c r="R76" s="484"/>
      <c r="S76" s="488" t="s">
        <v>1117</v>
      </c>
      <c r="T76" s="431">
        <v>23</v>
      </c>
      <c r="U76" s="431">
        <v>21</v>
      </c>
      <c r="V76" s="431">
        <v>2</v>
      </c>
      <c r="W76" s="492">
        <v>0.91304347826086896</v>
      </c>
      <c r="X76" s="489"/>
      <c r="Y76" s="488" t="s">
        <v>1117</v>
      </c>
      <c r="Z76" s="431"/>
      <c r="AA76" s="431"/>
      <c r="AB76" s="431"/>
      <c r="AC76" s="492"/>
    </row>
    <row r="77" spans="1:29" x14ac:dyDescent="0.25">
      <c r="A77" s="498" t="s">
        <v>1118</v>
      </c>
      <c r="B77" s="495">
        <v>71</v>
      </c>
      <c r="C77" s="495">
        <v>70</v>
      </c>
      <c r="D77" s="495">
        <v>1</v>
      </c>
      <c r="E77" s="492">
        <v>0.98591549295774605</v>
      </c>
      <c r="F77" s="489"/>
      <c r="G77" s="488" t="s">
        <v>1118</v>
      </c>
      <c r="H77" s="431">
        <v>9</v>
      </c>
      <c r="I77" s="431">
        <v>9</v>
      </c>
      <c r="J77" s="431">
        <v>0</v>
      </c>
      <c r="K77" s="492">
        <v>1</v>
      </c>
      <c r="L77" s="484"/>
      <c r="M77" s="488" t="s">
        <v>1118</v>
      </c>
      <c r="N77" s="431">
        <v>37</v>
      </c>
      <c r="O77" s="431">
        <v>37</v>
      </c>
      <c r="P77" s="431">
        <v>0</v>
      </c>
      <c r="Q77" s="492">
        <v>1</v>
      </c>
      <c r="R77" s="484"/>
      <c r="S77" s="488" t="s">
        <v>1118</v>
      </c>
      <c r="T77" s="431">
        <v>20</v>
      </c>
      <c r="U77" s="431">
        <v>19</v>
      </c>
      <c r="V77" s="431">
        <v>1</v>
      </c>
      <c r="W77" s="492">
        <v>0.95</v>
      </c>
      <c r="X77" s="489"/>
      <c r="Y77" s="488" t="s">
        <v>1118</v>
      </c>
      <c r="Z77" s="431">
        <v>5</v>
      </c>
      <c r="AA77" s="431">
        <v>5</v>
      </c>
      <c r="AB77" s="431">
        <v>0</v>
      </c>
      <c r="AC77" s="492">
        <v>1</v>
      </c>
    </row>
    <row r="78" spans="1:29" x14ac:dyDescent="0.25">
      <c r="A78" s="498" t="s">
        <v>1119</v>
      </c>
      <c r="B78" s="495">
        <v>82</v>
      </c>
      <c r="C78" s="495">
        <v>74</v>
      </c>
      <c r="D78" s="495">
        <v>8</v>
      </c>
      <c r="E78" s="492">
        <v>0.90243902439024304</v>
      </c>
      <c r="F78" s="489"/>
      <c r="G78" s="488" t="s">
        <v>1119</v>
      </c>
      <c r="H78" s="431">
        <v>9</v>
      </c>
      <c r="I78" s="431">
        <v>8</v>
      </c>
      <c r="J78" s="431">
        <v>1</v>
      </c>
      <c r="K78" s="492">
        <v>0.88888888888888795</v>
      </c>
      <c r="L78" s="484"/>
      <c r="M78" s="488" t="s">
        <v>1119</v>
      </c>
      <c r="N78" s="431">
        <v>38</v>
      </c>
      <c r="O78" s="431">
        <v>34</v>
      </c>
      <c r="P78" s="431">
        <v>4</v>
      </c>
      <c r="Q78" s="492">
        <v>0.89473684210526305</v>
      </c>
      <c r="R78" s="484"/>
      <c r="S78" s="488" t="s">
        <v>1119</v>
      </c>
      <c r="T78" s="431">
        <v>10</v>
      </c>
      <c r="U78" s="431">
        <v>9</v>
      </c>
      <c r="V78" s="431">
        <v>1</v>
      </c>
      <c r="W78" s="492">
        <v>0.9</v>
      </c>
      <c r="X78" s="489"/>
      <c r="Y78" s="488" t="s">
        <v>1119</v>
      </c>
      <c r="Z78" s="431">
        <v>25</v>
      </c>
      <c r="AA78" s="431">
        <v>23</v>
      </c>
      <c r="AB78" s="431">
        <v>2</v>
      </c>
      <c r="AC78" s="492">
        <v>0.92</v>
      </c>
    </row>
    <row r="79" spans="1:29" x14ac:dyDescent="0.25">
      <c r="A79" s="498" t="s">
        <v>1120</v>
      </c>
      <c r="B79" s="495">
        <v>13</v>
      </c>
      <c r="C79" s="495">
        <v>13</v>
      </c>
      <c r="D79" s="495">
        <v>0</v>
      </c>
      <c r="E79" s="492">
        <v>1</v>
      </c>
      <c r="F79" s="489"/>
      <c r="G79" s="488" t="s">
        <v>1120</v>
      </c>
      <c r="H79" s="431">
        <v>8</v>
      </c>
      <c r="I79" s="431">
        <v>8</v>
      </c>
      <c r="J79" s="431">
        <v>0</v>
      </c>
      <c r="K79" s="492">
        <v>1</v>
      </c>
      <c r="L79" s="484"/>
      <c r="M79" s="488" t="s">
        <v>1120</v>
      </c>
      <c r="N79" s="431">
        <v>3</v>
      </c>
      <c r="O79" s="431">
        <v>3</v>
      </c>
      <c r="P79" s="431">
        <v>0</v>
      </c>
      <c r="Q79" s="492">
        <v>1</v>
      </c>
      <c r="R79" s="484"/>
      <c r="S79" s="488" t="s">
        <v>1120</v>
      </c>
      <c r="T79" s="431">
        <v>2</v>
      </c>
      <c r="U79" s="431">
        <v>2</v>
      </c>
      <c r="V79" s="431">
        <v>0</v>
      </c>
      <c r="W79" s="492">
        <v>1</v>
      </c>
      <c r="X79" s="489"/>
      <c r="Y79" s="488" t="s">
        <v>1120</v>
      </c>
      <c r="Z79" s="431"/>
      <c r="AA79" s="431"/>
      <c r="AB79" s="431"/>
      <c r="AC79" s="492"/>
    </row>
    <row r="80" spans="1:29" x14ac:dyDescent="0.25">
      <c r="A80" s="498" t="s">
        <v>1121</v>
      </c>
      <c r="B80" s="495">
        <v>275</v>
      </c>
      <c r="C80" s="495">
        <v>262</v>
      </c>
      <c r="D80" s="496">
        <v>13</v>
      </c>
      <c r="E80" s="492">
        <v>0.95272727272727198</v>
      </c>
      <c r="F80" s="489"/>
      <c r="G80" s="488" t="s">
        <v>1121</v>
      </c>
      <c r="H80" s="431">
        <v>37</v>
      </c>
      <c r="I80" s="431">
        <v>35</v>
      </c>
      <c r="J80" s="431">
        <v>2</v>
      </c>
      <c r="K80" s="492">
        <v>0.94594594594594505</v>
      </c>
      <c r="L80" s="484"/>
      <c r="M80" s="488" t="s">
        <v>1121</v>
      </c>
      <c r="N80" s="431">
        <v>69</v>
      </c>
      <c r="O80" s="431">
        <v>66</v>
      </c>
      <c r="P80" s="431">
        <v>3</v>
      </c>
      <c r="Q80" s="492">
        <v>0.95652173913043403</v>
      </c>
      <c r="R80" s="484"/>
      <c r="S80" s="488" t="s">
        <v>1121</v>
      </c>
      <c r="T80" s="431">
        <v>46</v>
      </c>
      <c r="U80" s="431">
        <v>45</v>
      </c>
      <c r="V80" s="431">
        <v>1</v>
      </c>
      <c r="W80" s="492">
        <v>0.97826086956521696</v>
      </c>
      <c r="X80" s="489"/>
      <c r="Y80" s="488" t="s">
        <v>1121</v>
      </c>
      <c r="Z80" s="431">
        <v>123</v>
      </c>
      <c r="AA80" s="431">
        <v>116</v>
      </c>
      <c r="AB80" s="431">
        <v>7</v>
      </c>
      <c r="AC80" s="492">
        <v>0.94308943089430897</v>
      </c>
    </row>
    <row r="81" spans="1:29" x14ac:dyDescent="0.25">
      <c r="A81" s="498" t="s">
        <v>1122</v>
      </c>
      <c r="B81" s="495">
        <v>23</v>
      </c>
      <c r="C81" s="495">
        <v>23</v>
      </c>
      <c r="D81" s="495">
        <v>0</v>
      </c>
      <c r="E81" s="492">
        <v>1</v>
      </c>
      <c r="F81" s="489"/>
      <c r="G81" s="488" t="s">
        <v>1122</v>
      </c>
      <c r="H81" s="431"/>
      <c r="I81" s="431"/>
      <c r="J81" s="431"/>
      <c r="K81" s="492"/>
      <c r="L81" s="484"/>
      <c r="M81" s="488" t="s">
        <v>1122</v>
      </c>
      <c r="N81" s="431"/>
      <c r="O81" s="431"/>
      <c r="P81" s="431"/>
      <c r="Q81" s="492"/>
      <c r="R81" s="484"/>
      <c r="S81" s="488" t="s">
        <v>1122</v>
      </c>
      <c r="T81" s="431">
        <v>23</v>
      </c>
      <c r="U81" s="431">
        <v>23</v>
      </c>
      <c r="V81" s="431">
        <v>0</v>
      </c>
      <c r="W81" s="492">
        <v>1</v>
      </c>
      <c r="X81" s="489"/>
      <c r="Y81" s="488" t="s">
        <v>1122</v>
      </c>
      <c r="Z81" s="431"/>
      <c r="AA81" s="431"/>
      <c r="AB81" s="431"/>
      <c r="AC81" s="492"/>
    </row>
    <row r="82" spans="1:29" x14ac:dyDescent="0.25">
      <c r="A82" s="498" t="s">
        <v>1123</v>
      </c>
      <c r="B82" s="495">
        <v>4</v>
      </c>
      <c r="C82" s="495">
        <v>4</v>
      </c>
      <c r="D82" s="495">
        <v>0</v>
      </c>
      <c r="E82" s="492">
        <v>1</v>
      </c>
      <c r="F82" s="489"/>
      <c r="G82" s="488" t="s">
        <v>1123</v>
      </c>
      <c r="H82" s="431"/>
      <c r="I82" s="431"/>
      <c r="J82" s="431"/>
      <c r="K82" s="492"/>
      <c r="L82" s="484"/>
      <c r="M82" s="488" t="s">
        <v>1123</v>
      </c>
      <c r="N82" s="431"/>
      <c r="O82" s="431"/>
      <c r="P82" s="431"/>
      <c r="Q82" s="492"/>
      <c r="R82" s="484"/>
      <c r="S82" s="488" t="s">
        <v>1123</v>
      </c>
      <c r="T82" s="431"/>
      <c r="U82" s="431"/>
      <c r="V82" s="431"/>
      <c r="W82" s="492"/>
      <c r="X82" s="489"/>
      <c r="Y82" s="488" t="s">
        <v>1123</v>
      </c>
      <c r="Z82" s="431">
        <v>4</v>
      </c>
      <c r="AA82" s="431">
        <v>4</v>
      </c>
      <c r="AB82" s="431">
        <v>0</v>
      </c>
      <c r="AC82" s="492">
        <v>1</v>
      </c>
    </row>
    <row r="83" spans="1:29" x14ac:dyDescent="0.25">
      <c r="A83" s="498" t="s">
        <v>1124</v>
      </c>
      <c r="B83" s="495">
        <v>6</v>
      </c>
      <c r="C83" s="495">
        <v>5</v>
      </c>
      <c r="D83" s="496">
        <v>1</v>
      </c>
      <c r="E83" s="492">
        <v>0.83333333333333304</v>
      </c>
      <c r="F83" s="489"/>
      <c r="G83" s="488" t="s">
        <v>1124</v>
      </c>
      <c r="H83" s="431"/>
      <c r="I83" s="431"/>
      <c r="J83" s="431"/>
      <c r="K83" s="492"/>
      <c r="L83" s="484"/>
      <c r="M83" s="488" t="s">
        <v>1124</v>
      </c>
      <c r="N83" s="431">
        <v>6</v>
      </c>
      <c r="O83" s="431">
        <v>5</v>
      </c>
      <c r="P83" s="431">
        <v>1</v>
      </c>
      <c r="Q83" s="492">
        <v>0.83333333333333304</v>
      </c>
      <c r="R83" s="484"/>
      <c r="S83" s="488" t="s">
        <v>1124</v>
      </c>
      <c r="T83" s="431"/>
      <c r="U83" s="431"/>
      <c r="V83" s="431"/>
      <c r="W83" s="492"/>
      <c r="X83" s="489"/>
      <c r="Y83" s="488" t="s">
        <v>1124</v>
      </c>
      <c r="Z83" s="431"/>
      <c r="AA83" s="431"/>
      <c r="AB83" s="431"/>
      <c r="AC83" s="492"/>
    </row>
    <row r="84" spans="1:29" x14ac:dyDescent="0.25">
      <c r="A84" s="498" t="s">
        <v>1125</v>
      </c>
      <c r="B84" s="495">
        <v>30</v>
      </c>
      <c r="C84" s="495">
        <v>17</v>
      </c>
      <c r="D84" s="496">
        <v>13</v>
      </c>
      <c r="E84" s="492">
        <v>0.56666666666666599</v>
      </c>
      <c r="F84" s="489"/>
      <c r="G84" s="488" t="s">
        <v>1125</v>
      </c>
      <c r="H84" s="431">
        <v>13</v>
      </c>
      <c r="I84" s="431">
        <v>9</v>
      </c>
      <c r="J84" s="431">
        <v>4</v>
      </c>
      <c r="K84" s="492">
        <v>0.69230769230769196</v>
      </c>
      <c r="L84" s="484"/>
      <c r="M84" s="488" t="s">
        <v>1125</v>
      </c>
      <c r="N84" s="431">
        <v>14</v>
      </c>
      <c r="O84" s="431">
        <v>6</v>
      </c>
      <c r="P84" s="431">
        <v>8</v>
      </c>
      <c r="Q84" s="492">
        <v>0.42857142857142799</v>
      </c>
      <c r="R84" s="484"/>
      <c r="S84" s="488" t="s">
        <v>1125</v>
      </c>
      <c r="T84" s="431">
        <v>2</v>
      </c>
      <c r="U84" s="431">
        <v>2</v>
      </c>
      <c r="V84" s="431">
        <v>0</v>
      </c>
      <c r="W84" s="492">
        <v>1</v>
      </c>
      <c r="X84" s="489"/>
      <c r="Y84" s="488" t="s">
        <v>1125</v>
      </c>
      <c r="Z84" s="431">
        <v>1</v>
      </c>
      <c r="AA84" s="431">
        <v>0</v>
      </c>
      <c r="AB84" s="431">
        <v>1</v>
      </c>
      <c r="AC84" s="492">
        <v>0</v>
      </c>
    </row>
    <row r="85" spans="1:29" x14ac:dyDescent="0.25">
      <c r="A85" s="498" t="s">
        <v>1126</v>
      </c>
      <c r="B85" s="495">
        <v>183</v>
      </c>
      <c r="C85" s="495">
        <v>166</v>
      </c>
      <c r="D85" s="496">
        <v>17</v>
      </c>
      <c r="E85" s="492">
        <v>0.90710382513661203</v>
      </c>
      <c r="F85" s="489"/>
      <c r="G85" s="488" t="s">
        <v>1126</v>
      </c>
      <c r="H85" s="431">
        <v>33</v>
      </c>
      <c r="I85" s="431">
        <v>24</v>
      </c>
      <c r="J85" s="431">
        <v>9</v>
      </c>
      <c r="K85" s="492">
        <v>0.72727272727272696</v>
      </c>
      <c r="L85" s="484"/>
      <c r="M85" s="488" t="s">
        <v>1126</v>
      </c>
      <c r="N85" s="431">
        <v>55</v>
      </c>
      <c r="O85" s="431">
        <v>54</v>
      </c>
      <c r="P85" s="431">
        <v>1</v>
      </c>
      <c r="Q85" s="492">
        <v>0.98181818181818103</v>
      </c>
      <c r="R85" s="484"/>
      <c r="S85" s="488" t="s">
        <v>1126</v>
      </c>
      <c r="T85" s="431">
        <v>29</v>
      </c>
      <c r="U85" s="431">
        <v>25</v>
      </c>
      <c r="V85" s="431">
        <v>4</v>
      </c>
      <c r="W85" s="492">
        <v>0.86206896551724099</v>
      </c>
      <c r="X85" s="489"/>
      <c r="Y85" s="488" t="s">
        <v>1126</v>
      </c>
      <c r="Z85" s="431">
        <v>66</v>
      </c>
      <c r="AA85" s="431">
        <v>63</v>
      </c>
      <c r="AB85" s="431">
        <v>3</v>
      </c>
      <c r="AC85" s="492">
        <v>0.95454545454545403</v>
      </c>
    </row>
    <row r="86" spans="1:29" x14ac:dyDescent="0.25">
      <c r="A86" s="498" t="s">
        <v>1127</v>
      </c>
      <c r="B86" s="495">
        <v>68</v>
      </c>
      <c r="C86" s="495">
        <v>59</v>
      </c>
      <c r="D86" s="495">
        <v>9</v>
      </c>
      <c r="E86" s="492">
        <v>0.86764705882352899</v>
      </c>
      <c r="F86" s="489"/>
      <c r="G86" s="488" t="s">
        <v>1127</v>
      </c>
      <c r="H86" s="431"/>
      <c r="I86" s="431"/>
      <c r="J86" s="431"/>
      <c r="K86" s="492"/>
      <c r="L86" s="484"/>
      <c r="M86" s="488" t="s">
        <v>1127</v>
      </c>
      <c r="N86" s="431"/>
      <c r="O86" s="431"/>
      <c r="P86" s="431"/>
      <c r="Q86" s="492"/>
      <c r="R86" s="484"/>
      <c r="S86" s="488" t="s">
        <v>1127</v>
      </c>
      <c r="T86" s="431">
        <v>48</v>
      </c>
      <c r="U86" s="431">
        <v>39</v>
      </c>
      <c r="V86" s="431">
        <v>9</v>
      </c>
      <c r="W86" s="492">
        <v>0.8125</v>
      </c>
      <c r="X86" s="489"/>
      <c r="Y86" s="488" t="s">
        <v>1127</v>
      </c>
      <c r="Z86" s="431">
        <v>20</v>
      </c>
      <c r="AA86" s="431">
        <v>20</v>
      </c>
      <c r="AB86" s="431">
        <v>0</v>
      </c>
      <c r="AC86" s="492">
        <v>1</v>
      </c>
    </row>
    <row r="87" spans="1:29" x14ac:dyDescent="0.25">
      <c r="A87" s="498" t="s">
        <v>1128</v>
      </c>
      <c r="B87" s="495">
        <v>99</v>
      </c>
      <c r="C87" s="495">
        <v>83</v>
      </c>
      <c r="D87" s="495">
        <v>16</v>
      </c>
      <c r="E87" s="492">
        <v>0.83838383838383801</v>
      </c>
      <c r="F87" s="489"/>
      <c r="G87" s="488" t="s">
        <v>1128</v>
      </c>
      <c r="H87" s="431">
        <v>12</v>
      </c>
      <c r="I87" s="431">
        <v>10</v>
      </c>
      <c r="J87" s="431">
        <v>2</v>
      </c>
      <c r="K87" s="492">
        <v>0.83333333333333304</v>
      </c>
      <c r="L87" s="484"/>
      <c r="M87" s="488" t="s">
        <v>1128</v>
      </c>
      <c r="N87" s="431">
        <v>36</v>
      </c>
      <c r="O87" s="431">
        <v>28</v>
      </c>
      <c r="P87" s="431">
        <v>8</v>
      </c>
      <c r="Q87" s="492">
        <v>0.77777777777777701</v>
      </c>
      <c r="R87" s="484"/>
      <c r="S87" s="488" t="s">
        <v>1128</v>
      </c>
      <c r="T87" s="431">
        <v>19</v>
      </c>
      <c r="U87" s="431">
        <v>17</v>
      </c>
      <c r="V87" s="431">
        <v>2</v>
      </c>
      <c r="W87" s="492">
        <v>0.89473684210526305</v>
      </c>
      <c r="X87" s="489"/>
      <c r="Y87" s="488" t="s">
        <v>1128</v>
      </c>
      <c r="Z87" s="431">
        <v>32</v>
      </c>
      <c r="AA87" s="431">
        <v>28</v>
      </c>
      <c r="AB87" s="431">
        <v>4</v>
      </c>
      <c r="AC87" s="492">
        <v>0.875</v>
      </c>
    </row>
    <row r="88" spans="1:29" x14ac:dyDescent="0.25">
      <c r="A88" s="498" t="s">
        <v>1129</v>
      </c>
      <c r="B88" s="495">
        <v>80</v>
      </c>
      <c r="C88" s="495">
        <v>59</v>
      </c>
      <c r="D88" s="495">
        <v>21</v>
      </c>
      <c r="E88" s="492">
        <v>0.73750000000000004</v>
      </c>
      <c r="F88" s="489"/>
      <c r="G88" s="488" t="s">
        <v>1129</v>
      </c>
      <c r="H88" s="431">
        <v>17</v>
      </c>
      <c r="I88" s="431">
        <v>11</v>
      </c>
      <c r="J88" s="431">
        <v>6</v>
      </c>
      <c r="K88" s="492">
        <v>0.64705882352941102</v>
      </c>
      <c r="L88" s="484"/>
      <c r="M88" s="488" t="s">
        <v>1129</v>
      </c>
      <c r="N88" s="431">
        <v>23</v>
      </c>
      <c r="O88" s="431">
        <v>17</v>
      </c>
      <c r="P88" s="431">
        <v>6</v>
      </c>
      <c r="Q88" s="492">
        <v>0.73913043478260798</v>
      </c>
      <c r="R88" s="484"/>
      <c r="S88" s="488" t="s">
        <v>1129</v>
      </c>
      <c r="T88" s="431">
        <v>15</v>
      </c>
      <c r="U88" s="431">
        <v>11</v>
      </c>
      <c r="V88" s="431">
        <v>4</v>
      </c>
      <c r="W88" s="492">
        <v>0.73333333333333295</v>
      </c>
      <c r="X88" s="489"/>
      <c r="Y88" s="488" t="s">
        <v>1129</v>
      </c>
      <c r="Z88" s="431">
        <v>25</v>
      </c>
      <c r="AA88" s="431">
        <v>20</v>
      </c>
      <c r="AB88" s="431">
        <v>5</v>
      </c>
      <c r="AC88" s="492">
        <v>0.8</v>
      </c>
    </row>
    <row r="89" spans="1:29" x14ac:dyDescent="0.25">
      <c r="A89" s="498" t="s">
        <v>1130</v>
      </c>
      <c r="B89" s="495">
        <v>12</v>
      </c>
      <c r="C89" s="495">
        <v>10</v>
      </c>
      <c r="D89" s="495">
        <v>2</v>
      </c>
      <c r="E89" s="492">
        <v>0.83333333333333304</v>
      </c>
      <c r="F89" s="489"/>
      <c r="G89" s="488" t="s">
        <v>1130</v>
      </c>
      <c r="H89" s="431"/>
      <c r="I89" s="431"/>
      <c r="J89" s="431"/>
      <c r="K89" s="492"/>
      <c r="L89" s="484"/>
      <c r="M89" s="488" t="s">
        <v>1130</v>
      </c>
      <c r="N89" s="431"/>
      <c r="O89" s="431"/>
      <c r="P89" s="431"/>
      <c r="Q89" s="492"/>
      <c r="R89" s="484"/>
      <c r="S89" s="488" t="s">
        <v>1130</v>
      </c>
      <c r="T89" s="431">
        <v>12</v>
      </c>
      <c r="U89" s="431">
        <v>10</v>
      </c>
      <c r="V89" s="431">
        <v>2</v>
      </c>
      <c r="W89" s="492">
        <v>0.83333333333333304</v>
      </c>
      <c r="X89" s="489"/>
      <c r="Y89" s="488" t="s">
        <v>1130</v>
      </c>
      <c r="Z89" s="431"/>
      <c r="AA89" s="431"/>
      <c r="AB89" s="431"/>
      <c r="AC89" s="492"/>
    </row>
    <row r="90" spans="1:29" x14ac:dyDescent="0.25">
      <c r="A90" s="498" t="s">
        <v>1131</v>
      </c>
      <c r="B90" s="495">
        <v>24</v>
      </c>
      <c r="C90" s="495">
        <v>24</v>
      </c>
      <c r="D90" s="495">
        <v>0</v>
      </c>
      <c r="E90" s="492">
        <v>1</v>
      </c>
      <c r="F90" s="489"/>
      <c r="G90" s="488" t="s">
        <v>1131</v>
      </c>
      <c r="H90" s="431"/>
      <c r="I90" s="431"/>
      <c r="J90" s="431"/>
      <c r="K90" s="492"/>
      <c r="L90" s="484"/>
      <c r="M90" s="488" t="s">
        <v>1131</v>
      </c>
      <c r="N90" s="431">
        <v>9</v>
      </c>
      <c r="O90" s="431">
        <v>9</v>
      </c>
      <c r="P90" s="431">
        <v>0</v>
      </c>
      <c r="Q90" s="492">
        <v>1</v>
      </c>
      <c r="R90" s="484"/>
      <c r="S90" s="488" t="s">
        <v>1131</v>
      </c>
      <c r="T90" s="431"/>
      <c r="U90" s="431"/>
      <c r="V90" s="431"/>
      <c r="W90" s="492"/>
      <c r="X90" s="489"/>
      <c r="Y90" s="488" t="s">
        <v>1131</v>
      </c>
      <c r="Z90" s="431">
        <v>15</v>
      </c>
      <c r="AA90" s="431">
        <v>15</v>
      </c>
      <c r="AB90" s="431">
        <v>0</v>
      </c>
      <c r="AC90" s="492">
        <v>1</v>
      </c>
    </row>
    <row r="91" spans="1:29" x14ac:dyDescent="0.25">
      <c r="A91" s="498" t="s">
        <v>1132</v>
      </c>
      <c r="B91" s="495">
        <v>54</v>
      </c>
      <c r="C91" s="495">
        <v>38</v>
      </c>
      <c r="D91" s="495">
        <v>16</v>
      </c>
      <c r="E91" s="492">
        <v>0.70370370370370305</v>
      </c>
      <c r="F91" s="489"/>
      <c r="G91" s="488" t="s">
        <v>1132</v>
      </c>
      <c r="H91" s="431">
        <v>4</v>
      </c>
      <c r="I91" s="431">
        <v>2</v>
      </c>
      <c r="J91" s="431">
        <v>2</v>
      </c>
      <c r="K91" s="492">
        <v>0.5</v>
      </c>
      <c r="L91" s="484"/>
      <c r="M91" s="488" t="s">
        <v>1132</v>
      </c>
      <c r="N91" s="431">
        <v>45</v>
      </c>
      <c r="O91" s="431">
        <v>33</v>
      </c>
      <c r="P91" s="431">
        <v>12</v>
      </c>
      <c r="Q91" s="492">
        <v>0.73333333333333295</v>
      </c>
      <c r="R91" s="484"/>
      <c r="S91" s="488" t="s">
        <v>1132</v>
      </c>
      <c r="T91" s="431">
        <v>5</v>
      </c>
      <c r="U91" s="431">
        <v>3</v>
      </c>
      <c r="V91" s="431">
        <v>2</v>
      </c>
      <c r="W91" s="492">
        <v>0.6</v>
      </c>
      <c r="X91" s="489"/>
      <c r="Y91" s="488" t="s">
        <v>1132</v>
      </c>
      <c r="Z91" s="431"/>
      <c r="AA91" s="431"/>
      <c r="AB91" s="431"/>
      <c r="AC91" s="492"/>
    </row>
    <row r="92" spans="1:29" x14ac:dyDescent="0.25">
      <c r="A92" s="498" t="s">
        <v>1133</v>
      </c>
      <c r="B92" s="495">
        <v>44</v>
      </c>
      <c r="C92" s="495">
        <v>38</v>
      </c>
      <c r="D92" s="496">
        <v>6</v>
      </c>
      <c r="E92" s="492">
        <v>0.86363636363636298</v>
      </c>
      <c r="F92" s="489"/>
      <c r="G92" s="488" t="s">
        <v>1133</v>
      </c>
      <c r="H92" s="431"/>
      <c r="I92" s="431"/>
      <c r="J92" s="431"/>
      <c r="K92" s="492"/>
      <c r="L92" s="484"/>
      <c r="M92" s="488" t="s">
        <v>1133</v>
      </c>
      <c r="N92" s="431">
        <v>34</v>
      </c>
      <c r="O92" s="431">
        <v>31</v>
      </c>
      <c r="P92" s="431">
        <v>3</v>
      </c>
      <c r="Q92" s="492">
        <v>0.91176470588235203</v>
      </c>
      <c r="R92" s="484"/>
      <c r="S92" s="488" t="s">
        <v>1133</v>
      </c>
      <c r="T92" s="431">
        <v>1</v>
      </c>
      <c r="U92" s="431">
        <v>0</v>
      </c>
      <c r="V92" s="431">
        <v>1</v>
      </c>
      <c r="W92" s="492">
        <v>0</v>
      </c>
      <c r="X92" s="489"/>
      <c r="Y92" s="488" t="s">
        <v>1133</v>
      </c>
      <c r="Z92" s="431">
        <v>9</v>
      </c>
      <c r="AA92" s="431">
        <v>7</v>
      </c>
      <c r="AB92" s="431">
        <v>2</v>
      </c>
      <c r="AC92" s="492">
        <v>0.77777777777777701</v>
      </c>
    </row>
    <row r="93" spans="1:29" ht="15.75" thickBot="1" x14ac:dyDescent="0.3">
      <c r="A93" s="498" t="s">
        <v>1134</v>
      </c>
      <c r="B93" s="495">
        <v>19</v>
      </c>
      <c r="C93" s="495">
        <v>17</v>
      </c>
      <c r="D93" s="495">
        <v>2</v>
      </c>
      <c r="E93" s="492">
        <v>0.89473684210526305</v>
      </c>
      <c r="F93" s="489"/>
      <c r="G93" s="488" t="s">
        <v>1134</v>
      </c>
      <c r="H93" s="431">
        <v>2</v>
      </c>
      <c r="I93" s="431">
        <v>1</v>
      </c>
      <c r="J93" s="431">
        <v>1</v>
      </c>
      <c r="K93" s="492">
        <v>0.5</v>
      </c>
      <c r="L93" s="484"/>
      <c r="M93" s="488" t="s">
        <v>1134</v>
      </c>
      <c r="N93" s="431">
        <v>5</v>
      </c>
      <c r="O93" s="431">
        <v>5</v>
      </c>
      <c r="P93" s="431">
        <v>0</v>
      </c>
      <c r="Q93" s="492">
        <v>1</v>
      </c>
      <c r="R93" s="484"/>
      <c r="S93" s="488" t="s">
        <v>1134</v>
      </c>
      <c r="T93" s="431">
        <v>3</v>
      </c>
      <c r="U93" s="431">
        <v>3</v>
      </c>
      <c r="V93" s="431">
        <v>0</v>
      </c>
      <c r="W93" s="492">
        <v>1</v>
      </c>
      <c r="X93" s="489"/>
      <c r="Y93" s="488" t="s">
        <v>1134</v>
      </c>
      <c r="Z93" s="431">
        <v>9</v>
      </c>
      <c r="AA93" s="431">
        <v>8</v>
      </c>
      <c r="AB93" s="431">
        <v>1</v>
      </c>
      <c r="AC93" s="492">
        <v>0.88888888888888795</v>
      </c>
    </row>
    <row r="94" spans="1:29" s="21" customFormat="1" ht="15.75" thickBot="1" x14ac:dyDescent="0.3">
      <c r="A94" s="490" t="s">
        <v>666</v>
      </c>
      <c r="B94" s="493">
        <f>SUM(B5:B93)</f>
        <v>7227</v>
      </c>
      <c r="C94" s="493">
        <f>SUM(C5:C93)</f>
        <v>6472</v>
      </c>
      <c r="D94" s="493">
        <f>SUM(D5:D93)</f>
        <v>755</v>
      </c>
      <c r="E94" s="494">
        <f>C94/B94</f>
        <v>0.89553064895530654</v>
      </c>
      <c r="F94" s="310"/>
      <c r="G94" s="490" t="s">
        <v>666</v>
      </c>
      <c r="H94" s="493">
        <f>SUM(H5:H93)</f>
        <v>1253</v>
      </c>
      <c r="I94" s="493">
        <f>SUM(I5:I93)</f>
        <v>1087</v>
      </c>
      <c r="J94" s="493">
        <f>SUM(J5:J93)</f>
        <v>166</v>
      </c>
      <c r="K94" s="494">
        <f>I94/H94</f>
        <v>0.86751795690343181</v>
      </c>
      <c r="L94" s="491"/>
      <c r="M94" s="490" t="s">
        <v>666</v>
      </c>
      <c r="N94" s="493">
        <f>SUM(N5:N93)</f>
        <v>3017</v>
      </c>
      <c r="O94" s="493">
        <f>SUM(O5:O93)</f>
        <v>2696</v>
      </c>
      <c r="P94" s="493">
        <f>SUM(P5:P93)</f>
        <v>321</v>
      </c>
      <c r="Q94" s="494">
        <f>O94/N94</f>
        <v>0.893602916804773</v>
      </c>
      <c r="R94" s="491"/>
      <c r="S94" s="490" t="s">
        <v>666</v>
      </c>
      <c r="T94" s="493">
        <f>SUM(T5:T93)</f>
        <v>1366</v>
      </c>
      <c r="U94" s="493">
        <f>SUM(U5:U93)</f>
        <v>1212</v>
      </c>
      <c r="V94" s="493">
        <f>SUM(V5:V93)</f>
        <v>154</v>
      </c>
      <c r="W94" s="494">
        <f>U94/T94</f>
        <v>0.88726207906295751</v>
      </c>
      <c r="X94" s="310"/>
      <c r="Y94" s="490" t="s">
        <v>666</v>
      </c>
      <c r="Z94" s="493">
        <f>SUM(Z5:Z93)</f>
        <v>1588</v>
      </c>
      <c r="AA94" s="493">
        <f>SUM(AA5:AA93)</f>
        <v>1475</v>
      </c>
      <c r="AB94" s="493">
        <f>SUM(AB5:AB93)</f>
        <v>113</v>
      </c>
      <c r="AC94" s="494">
        <f>AA94/Z94</f>
        <v>0.92884130982367763</v>
      </c>
    </row>
    <row r="95" spans="1:29" x14ac:dyDescent="0.25">
      <c r="A95" s="310"/>
      <c r="B95" s="311"/>
      <c r="C95" s="311"/>
      <c r="D95" s="311"/>
      <c r="E95" s="310"/>
      <c r="F95" s="310"/>
      <c r="G95" s="310"/>
      <c r="H95" s="310"/>
      <c r="I95" s="310"/>
      <c r="J95" s="310"/>
      <c r="K95" s="310"/>
      <c r="L95" s="310"/>
      <c r="M95" s="310"/>
      <c r="N95" s="310"/>
      <c r="O95" s="310"/>
      <c r="P95" s="310"/>
      <c r="Q95" s="310"/>
      <c r="R95" s="310"/>
      <c r="S95" s="310"/>
      <c r="T95" s="310"/>
      <c r="U95" s="310"/>
      <c r="V95" s="310"/>
      <c r="W95" s="310"/>
      <c r="X95" s="310"/>
      <c r="Y95" s="310"/>
      <c r="Z95" s="310"/>
      <c r="AA95" s="310"/>
      <c r="AB95" s="310"/>
      <c r="AC95" s="310"/>
    </row>
    <row r="96" spans="1:29" x14ac:dyDescent="0.25">
      <c r="A96" s="310"/>
      <c r="B96" s="312"/>
      <c r="C96" s="312"/>
      <c r="D96" s="310"/>
      <c r="E96" s="310"/>
      <c r="F96" s="310"/>
      <c r="G96" s="310"/>
      <c r="H96" s="310"/>
      <c r="I96" s="310"/>
      <c r="J96" s="310"/>
      <c r="K96" s="310"/>
      <c r="L96" s="310"/>
      <c r="M96" s="310"/>
      <c r="N96" s="310"/>
      <c r="O96" s="310"/>
      <c r="P96" s="310"/>
      <c r="Q96" s="310"/>
      <c r="R96" s="310"/>
      <c r="S96" s="310"/>
      <c r="T96" s="310"/>
      <c r="U96" s="310"/>
      <c r="V96" s="310"/>
      <c r="W96" s="310"/>
      <c r="X96" s="310"/>
      <c r="Y96" s="310"/>
      <c r="Z96" s="310"/>
      <c r="AA96" s="310"/>
      <c r="AB96" s="310"/>
      <c r="AC96" s="310"/>
    </row>
    <row r="97" spans="1:29" x14ac:dyDescent="0.25">
      <c r="A97" s="313" t="s">
        <v>1273</v>
      </c>
      <c r="B97" s="313"/>
      <c r="C97" s="313"/>
      <c r="D97" s="313"/>
      <c r="E97" s="313"/>
      <c r="F97" s="313"/>
      <c r="G97" s="313"/>
      <c r="H97" s="313"/>
      <c r="I97" s="313"/>
      <c r="J97" s="313"/>
      <c r="K97" s="313"/>
      <c r="L97" s="313"/>
      <c r="M97" s="313"/>
      <c r="N97" s="313"/>
      <c r="O97" s="313"/>
      <c r="P97" s="313"/>
      <c r="Q97" s="313"/>
      <c r="R97" s="313"/>
      <c r="S97" s="313"/>
      <c r="T97" s="313"/>
      <c r="U97" s="313"/>
      <c r="V97" s="313"/>
      <c r="W97" s="313"/>
      <c r="X97" s="313"/>
      <c r="Y97" s="313"/>
      <c r="Z97" s="313"/>
      <c r="AA97" s="313"/>
      <c r="AB97" s="313"/>
      <c r="AC97" s="313"/>
    </row>
  </sheetData>
  <sheetProtection algorithmName="SHA-512" hashValue="XxUkTQw1Is/Hbnl2cF6cCQtJvGbgXc2GaV/l8gJlgTOmlVh4On+vimBFFv18kCsQ3Rf9GZY5oMxPZBBWb618Lg==" saltValue="7d/ZTIqTtohpG6+Z7UDKbA==" spinCount="100000" sheet="1" objects="1" scenarios="1" sort="0" autoFilter="0"/>
  <mergeCells count="6">
    <mergeCell ref="A1:AC1"/>
    <mergeCell ref="A2:E2"/>
    <mergeCell ref="G2:K2"/>
    <mergeCell ref="M2:Q2"/>
    <mergeCell ref="S2:W2"/>
    <mergeCell ref="Y2:AC2"/>
  </mergeCells>
  <printOptions horizontalCentered="1"/>
  <pageMargins left="0.2" right="0.2" top="0.5" bottom="0.25" header="0.3" footer="0.3"/>
  <pageSetup scale="49" orientation="landscape" r:id="rId1"/>
  <headerFooter>
    <oddFooter>Page &amp;P of &amp;N</oddFooter>
  </headerFooter>
  <rowBreaks count="1" manualBreakCount="1">
    <brk id="73" max="28"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C5F7E6A4A7923459903E0EA6132ED8A" ma:contentTypeVersion="10" ma:contentTypeDescription="Create a new document." ma:contentTypeScope="" ma:versionID="bbc4a44981be284991711f2c7249d453">
  <xsd:schema xmlns:xsd="http://www.w3.org/2001/XMLSchema" xmlns:xs="http://www.w3.org/2001/XMLSchema" xmlns:p="http://schemas.microsoft.com/office/2006/metadata/properties" xmlns:ns3="5cae5f79-5544-4453-bc84-6120df2460b7" targetNamespace="http://schemas.microsoft.com/office/2006/metadata/properties" ma:root="true" ma:fieldsID="f2422df72a1606f691021da474e3a37d" ns3:_="">
    <xsd:import namespace="5cae5f79-5544-4453-bc84-6120df2460b7"/>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MediaServiceDateTaken" minOccurs="0"/>
                <xsd:element ref="ns3:MediaLengthInSeconds" minOccurs="0"/>
                <xsd:element ref="ns3:MediaServiceAutoTags" minOccurs="0"/>
                <xsd:element ref="ns3:MediaServiceGenerationTime" minOccurs="0"/>
                <xsd:element ref="ns3:MediaServiceEventHashCode"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cae5f79-5544-4453-bc84-6120df2460b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Length (seconds)" ma:internalName="MediaLengthInSeconds" ma:readOnly="true">
      <xsd:simpleType>
        <xsd:restriction base="dms:Unknown"/>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C319E2D-D5B0-402E-B039-BEE44E2ED4A2}">
  <ds:schemaRefs>
    <ds:schemaRef ds:uri="http://www.w3.org/XML/1998/namespace"/>
    <ds:schemaRef ds:uri="http://purl.org/dc/elements/1.1/"/>
    <ds:schemaRef ds:uri="http://schemas.microsoft.com/office/2006/metadata/properties"/>
    <ds:schemaRef ds:uri="5cae5f79-5544-4453-bc84-6120df2460b7"/>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dcmitype/"/>
  </ds:schemaRefs>
</ds:datastoreItem>
</file>

<file path=customXml/itemProps2.xml><?xml version="1.0" encoding="utf-8"?>
<ds:datastoreItem xmlns:ds="http://schemas.openxmlformats.org/officeDocument/2006/customXml" ds:itemID="{F0103B76-3A6C-40CF-9915-E4B277F2823E}">
  <ds:schemaRefs>
    <ds:schemaRef ds:uri="http://schemas.microsoft.com/sharepoint/v3/contenttype/forms"/>
  </ds:schemaRefs>
</ds:datastoreItem>
</file>

<file path=customXml/itemProps3.xml><?xml version="1.0" encoding="utf-8"?>
<ds:datastoreItem xmlns:ds="http://schemas.openxmlformats.org/officeDocument/2006/customXml" ds:itemID="{F32A2227-6F18-4775-A987-0E32501BFDA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cae5f79-5544-4453-bc84-6120df2460b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24</vt:i4>
      </vt:variant>
      <vt:variant>
        <vt:lpstr>Named Ranges</vt:lpstr>
      </vt:variant>
      <vt:variant>
        <vt:i4>10</vt:i4>
      </vt:variant>
    </vt:vector>
  </HeadingPairs>
  <TitlesOfParts>
    <vt:vector size="34" baseType="lpstr">
      <vt:lpstr>Cover</vt:lpstr>
      <vt:lpstr>Table of Content</vt:lpstr>
      <vt:lpstr>Table 1 Student Faculty Ratios</vt:lpstr>
      <vt:lpstr>Table 1 - SFR FY2022</vt:lpstr>
      <vt:lpstr>Table 2 Highest Enrolled Course</vt:lpstr>
      <vt:lpstr>T-2A 100 Highest Enrolled</vt:lpstr>
      <vt:lpstr>Table 2B-Top 50 crse by campus</vt:lpstr>
      <vt:lpstr>Table 3 Course Sections Offered</vt:lpstr>
      <vt:lpstr>T-3 Active and Cancelled</vt:lpstr>
      <vt:lpstr>Table 4 Degree Program Enrlmnt </vt:lpstr>
      <vt:lpstr>T-4 Program Enrollment</vt:lpstr>
      <vt:lpstr>Table 5 Awards by Type</vt:lpstr>
      <vt:lpstr>T5-Awards 2018-22</vt:lpstr>
      <vt:lpstr>Table 6 Program Transfers</vt:lpstr>
      <vt:lpstr>T-6 FY22 Program Transfers</vt:lpstr>
      <vt:lpstr>Table 7 Four-Year GradTrns Rate</vt:lpstr>
      <vt:lpstr>T-7 grad-transfer rate</vt:lpstr>
      <vt:lpstr>Table 8 Credits &amp;Time to Award</vt:lpstr>
      <vt:lpstr>T-8 Credit Time to Award</vt:lpstr>
      <vt:lpstr>Table 9 Top Producing Awards</vt:lpstr>
      <vt:lpstr>T-9A Top Producing in FY22</vt:lpstr>
      <vt:lpstr>T-9B-FY22 TOP 5-Yr Trend</vt:lpstr>
      <vt:lpstr>Table 10 Low Producing Awards</vt:lpstr>
      <vt:lpstr>T 10-FY22 Low 5-Yr Trend</vt:lpstr>
      <vt:lpstr>A</vt:lpstr>
      <vt:lpstr>Cover!Print_Area</vt:lpstr>
      <vt:lpstr>'T-4 Program Enrollment'!Print_Area</vt:lpstr>
      <vt:lpstr>'T5-Awards 2018-22'!Print_Area</vt:lpstr>
      <vt:lpstr>'T-6 FY22 Program Transfers'!Print_Area</vt:lpstr>
      <vt:lpstr>'T-9A Top Producing in FY22'!Print_Area</vt:lpstr>
      <vt:lpstr>'Table of Content'!Print_Area</vt:lpstr>
      <vt:lpstr>'T-3 Active and Cancelled'!Print_Titles</vt:lpstr>
      <vt:lpstr>'T-4 Program Enrollment'!Print_Titles</vt:lpstr>
      <vt:lpstr>'T5-Awards 2018-22'!Print_Titles</vt:lpstr>
    </vt:vector>
  </TitlesOfParts>
  <Company>SAS Institute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sas user</dc:creator>
  <cp:lastModifiedBy>Daphne Alfelor</cp:lastModifiedBy>
  <cp:lastPrinted>2023-05-24T21:19:20Z</cp:lastPrinted>
  <dcterms:created xsi:type="dcterms:W3CDTF">2011-02-11T15:45:55Z</dcterms:created>
  <dcterms:modified xsi:type="dcterms:W3CDTF">2023-05-24T21:49:30Z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0x0101003C5F7E6A4A7923459903E0EA6132ED8A</vt:lpwstr>
  </property>
</Properties>
</file>